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四半期ごとのキャッシュ・フロー・フロー・プロジェクション" sheetId="1" state="visible" r:id="rId1"/>
    <sheet xmlns:r="http://schemas.openxmlformats.org/officeDocument/2006/relationships" name="- 免責事項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color theme="1"/>
      <sz val="11"/>
    </font>
    <font>
      <name val="Century Gothic"/>
      <b val="1"/>
      <color theme="1"/>
      <sz val="11"/>
    </font>
    <font>
      <name val="Century Gothic"/>
      <b val="1"/>
      <color theme="0"/>
      <sz val="11"/>
    </font>
    <font>
      <name val="Century Gothic"/>
      <b val="1"/>
      <color theme="3" tint="-0.249977111117893"/>
      <sz val="22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3" tint="-0.249977111117893"/>
      <sz val="11"/>
    </font>
    <font>
      <name val="Arial"/>
      <color theme="1"/>
      <sz val="11"/>
    </font>
    <font>
      <name val="Century Gothic"/>
      <b val="1"/>
      <color rgb="FFFFFFFF"/>
      <sz val="11"/>
    </font>
    <font>
      <name val="Century Gothic"/>
      <color theme="5" tint="-0.499984740745262"/>
      <sz val="11"/>
    </font>
    <font>
      <name val="Century Gothic"/>
      <color theme="5" tint="-0.249977111117893"/>
      <sz val="11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3499862666707358"/>
      </top>
      <bottom style="thin">
        <color rgb="FFA6A6A6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double">
        <color theme="0" tint="-0.3499862666707358"/>
      </top>
      <bottom style="thin">
        <color rgb="FFA6A6A6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249977111117893"/>
      </right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9" fillId="0" borderId="0"/>
  </cellStyleXfs>
  <cellXfs count="15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9" borderId="1" applyAlignment="1" pivotButton="0" quotePrefix="0" xfId="0">
      <alignment horizontal="righ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5" fillId="14" borderId="4" applyAlignment="1" pivotButton="0" quotePrefix="0" xfId="0">
      <alignment horizontal="right" vertical="center" wrapText="1" indent="1"/>
    </xf>
    <xf numFmtId="0" fontId="5" fillId="15" borderId="4" applyAlignment="1" pivotButton="0" quotePrefix="0" xfId="0">
      <alignment horizontal="right" vertical="center" wrapText="1" indent="1"/>
    </xf>
    <xf numFmtId="0" fontId="5" fillId="13" borderId="1" applyAlignment="1" pivotButton="0" quotePrefix="0" xfId="0">
      <alignment horizontal="right" vertical="center" wrapText="1" indent="1"/>
    </xf>
    <xf numFmtId="0" fontId="5" fillId="17" borderId="1" applyAlignment="1" pivotButton="0" quotePrefix="0" xfId="0">
      <alignment horizontal="righ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4" fontId="7" fillId="10" borderId="12" applyAlignment="1" pivotButton="0" quotePrefix="0" xfId="0">
      <alignment horizontal="center" vertical="center" wrapText="1"/>
    </xf>
    <xf numFmtId="164" fontId="7" fillId="10" borderId="13" applyAlignment="1" pivotButton="0" quotePrefix="0" xfId="0">
      <alignment horizontal="center" vertical="center" wrapText="1"/>
    </xf>
    <xf numFmtId="164" fontId="14" fillId="16" borderId="14" applyAlignment="1" pivotButton="0" quotePrefix="0" xfId="0">
      <alignment horizontal="center" vertical="center" wrapText="1"/>
    </xf>
    <xf numFmtId="164" fontId="7" fillId="12" borderId="12" applyAlignment="1" pivotButton="0" quotePrefix="0" xfId="0">
      <alignment horizontal="center" vertical="center" wrapText="1"/>
    </xf>
    <xf numFmtId="164" fontId="7" fillId="12" borderId="13" applyAlignment="1" pivotButton="0" quotePrefix="0" xfId="0">
      <alignment horizontal="center" vertical="center" wrapText="1"/>
    </xf>
    <xf numFmtId="164" fontId="5" fillId="14" borderId="15" applyAlignment="1" pivotButton="0" quotePrefix="0" xfId="0">
      <alignment horizontal="center" vertical="center" wrapText="1"/>
    </xf>
    <xf numFmtId="164" fontId="5" fillId="5" borderId="10" applyAlignment="1" pivotButton="0" quotePrefix="0" xfId="0">
      <alignment horizontal="center" vertical="center" wrapText="1"/>
    </xf>
    <xf numFmtId="164" fontId="5" fillId="6" borderId="10" applyAlignment="1" pivotButton="0" quotePrefix="0" xfId="0">
      <alignment horizontal="center" vertical="center" wrapText="1"/>
    </xf>
    <xf numFmtId="164" fontId="5" fillId="7" borderId="10" applyAlignment="1" pivotButton="0" quotePrefix="0" xfId="0">
      <alignment horizontal="center" vertical="center" wrapText="1"/>
    </xf>
    <xf numFmtId="164" fontId="7" fillId="12" borderId="20" applyAlignment="1" pivotButton="0" quotePrefix="0" xfId="0">
      <alignment horizontal="center" vertical="center" wrapText="1"/>
    </xf>
    <xf numFmtId="164" fontId="7" fillId="12" borderId="21" applyAlignment="1" pivotButton="0" quotePrefix="0" xfId="0">
      <alignment horizontal="center" vertical="center" wrapText="1"/>
    </xf>
    <xf numFmtId="164" fontId="5" fillId="14" borderId="22" applyAlignment="1" pivotButton="0" quotePrefix="0" xfId="0">
      <alignment horizontal="center" vertical="center" wrapText="1"/>
    </xf>
    <xf numFmtId="164" fontId="7" fillId="12" borderId="15" applyAlignment="1" pivotButton="0" quotePrefix="0" xfId="0">
      <alignment horizontal="center" vertical="center" wrapText="1"/>
    </xf>
    <xf numFmtId="164" fontId="7" fillId="12" borderId="22" applyAlignment="1" pivotButton="0" quotePrefix="0" xfId="0">
      <alignment horizontal="center" vertical="center" wrapText="1"/>
    </xf>
    <xf numFmtId="0" fontId="4" fillId="2" borderId="25" applyAlignment="1" pivotButton="0" quotePrefix="0" xfId="0">
      <alignment horizontal="left" vertical="center" wrapText="1" indent="1"/>
    </xf>
    <xf numFmtId="0" fontId="4" fillId="2" borderId="26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164" fontId="7" fillId="10" borderId="15" applyAlignment="1" pivotButton="0" quotePrefix="0" xfId="0">
      <alignment horizontal="center" vertical="center" wrapText="1"/>
    </xf>
    <xf numFmtId="0" fontId="4" fillId="4" borderId="28" applyAlignment="1" pivotButton="0" quotePrefix="0" xfId="0">
      <alignment horizontal="left" vertical="center" wrapText="1" indent="1"/>
    </xf>
    <xf numFmtId="0" fontId="4" fillId="4" borderId="24" applyAlignment="1" pivotButton="0" quotePrefix="0" xfId="0">
      <alignment horizontal="left" vertical="center" wrapText="1" indent="1"/>
    </xf>
    <xf numFmtId="164" fontId="7" fillId="10" borderId="29" applyAlignment="1" pivotButton="0" quotePrefix="0" xfId="0">
      <alignment horizontal="center" vertical="center" wrapText="1"/>
    </xf>
    <xf numFmtId="164" fontId="7" fillId="10" borderId="20" applyAlignment="1" pivotButton="0" quotePrefix="0" xfId="0">
      <alignment horizontal="center" vertical="center" wrapText="1"/>
    </xf>
    <xf numFmtId="164" fontId="7" fillId="10" borderId="21" applyAlignment="1" pivotButton="0" quotePrefix="0" xfId="0">
      <alignment horizontal="center" vertical="center" wrapText="1"/>
    </xf>
    <xf numFmtId="164" fontId="14" fillId="16" borderId="30" applyAlignment="1" pivotButton="0" quotePrefix="0" xfId="0">
      <alignment horizontal="center" vertical="center" wrapText="1"/>
    </xf>
    <xf numFmtId="0" fontId="4" fillId="11" borderId="28" applyAlignment="1" pivotButton="0" quotePrefix="0" xfId="0">
      <alignment horizontal="left" vertical="center" wrapText="1" indent="1"/>
    </xf>
    <xf numFmtId="0" fontId="4" fillId="11" borderId="24" applyAlignment="1" pivotButton="0" quotePrefix="0" xfId="0">
      <alignment horizontal="left" vertical="center" wrapText="1" indent="1"/>
    </xf>
    <xf numFmtId="0" fontId="4" fillId="2" borderId="28" applyAlignment="1" pivotButton="0" quotePrefix="0" xfId="0">
      <alignment horizontal="left" vertical="center" wrapText="1" indent="1"/>
    </xf>
    <xf numFmtId="0" fontId="4" fillId="2" borderId="24" applyAlignment="1" pivotButton="0" quotePrefix="0" xfId="0">
      <alignment horizontal="left" vertical="center" wrapText="1" indent="1"/>
    </xf>
    <xf numFmtId="164" fontId="7" fillId="12" borderId="29" applyAlignment="1" pivotButton="0" quotePrefix="0" xfId="0">
      <alignment horizontal="center" vertical="center" wrapText="1"/>
    </xf>
    <xf numFmtId="164" fontId="5" fillId="5" borderId="16" applyAlignment="1" pivotButton="0" quotePrefix="0" xfId="0">
      <alignment horizontal="center" vertical="center" wrapText="1"/>
    </xf>
    <xf numFmtId="164" fontId="5" fillId="6" borderId="16" applyAlignment="1" pivotButton="0" quotePrefix="0" xfId="0">
      <alignment horizontal="center" vertical="center" wrapText="1"/>
    </xf>
    <xf numFmtId="164" fontId="5" fillId="7" borderId="16" applyAlignment="1" pivotButton="0" quotePrefix="0" xfId="0">
      <alignment horizontal="center" vertical="center" wrapText="1"/>
    </xf>
    <xf numFmtId="164" fontId="7" fillId="8" borderId="7" applyAlignment="1" pivotButton="0" quotePrefix="0" xfId="0">
      <alignment horizontal="center" vertical="center" wrapText="1"/>
    </xf>
    <xf numFmtId="164" fontId="7" fillId="8" borderId="6" applyAlignment="1" pivotButton="0" quotePrefix="0" xfId="0">
      <alignment horizontal="center" vertical="center" wrapText="1"/>
    </xf>
    <xf numFmtId="164" fontId="7" fillId="8" borderId="34" applyAlignment="1" pivotButton="0" quotePrefix="0" xfId="0">
      <alignment horizontal="center" vertical="center" wrapText="1"/>
    </xf>
    <xf numFmtId="164" fontId="5" fillId="15" borderId="7" applyAlignment="1" pivotButton="0" quotePrefix="0" xfId="0">
      <alignment horizontal="center" vertical="center" wrapText="1"/>
    </xf>
    <xf numFmtId="164" fontId="7" fillId="0" borderId="33" applyAlignment="1" pivotButton="0" quotePrefix="0" xfId="0">
      <alignment horizontal="center" vertical="center" wrapText="1"/>
    </xf>
    <xf numFmtId="164" fontId="7" fillId="0" borderId="31" applyAlignment="1" pivotButton="0" quotePrefix="0" xfId="0">
      <alignment horizontal="center" vertical="center" wrapText="1"/>
    </xf>
    <xf numFmtId="164" fontId="7" fillId="0" borderId="35" applyAlignment="1" pivotButton="0" quotePrefix="0" xfId="0">
      <alignment horizontal="center" vertical="center" wrapText="1"/>
    </xf>
    <xf numFmtId="164" fontId="5" fillId="15" borderId="36" applyAlignment="1" pivotButton="0" quotePrefix="0" xfId="0">
      <alignment horizontal="center" vertical="center" wrapText="1"/>
    </xf>
    <xf numFmtId="164" fontId="7" fillId="0" borderId="37" applyAlignment="1" pivotButton="0" quotePrefix="0" xfId="0">
      <alignment horizontal="center" vertical="center" wrapText="1"/>
    </xf>
    <xf numFmtId="164" fontId="7" fillId="0" borderId="32" applyAlignment="1" pivotButton="0" quotePrefix="0" xfId="0">
      <alignment horizontal="center" vertical="center" wrapText="1"/>
    </xf>
    <xf numFmtId="164" fontId="7" fillId="0" borderId="38" applyAlignment="1" pivotButton="0" quotePrefix="0" xfId="0">
      <alignment horizontal="center" vertical="center" wrapText="1"/>
    </xf>
    <xf numFmtId="164" fontId="5" fillId="15" borderId="39" applyAlignment="1" pivotButton="0" quotePrefix="0" xfId="0">
      <alignment horizontal="center" vertical="center" wrapText="1"/>
    </xf>
    <xf numFmtId="164" fontId="5" fillId="14" borderId="7" applyAlignment="1" pivotButton="0" quotePrefix="0" xfId="0">
      <alignment horizontal="center" vertical="center" wrapText="1"/>
    </xf>
    <xf numFmtId="164" fontId="5" fillId="14" borderId="36" applyAlignment="1" pivotButton="0" quotePrefix="0" xfId="0">
      <alignment horizontal="center" vertical="center" wrapText="1"/>
    </xf>
    <xf numFmtId="164" fontId="5" fillId="14" borderId="39" applyAlignment="1" pivotButton="0" quotePrefix="0" xfId="0">
      <alignment horizontal="center" vertical="center" wrapText="1"/>
    </xf>
    <xf numFmtId="164" fontId="5" fillId="13" borderId="24" applyAlignment="1" pivotButton="0" quotePrefix="0" xfId="0">
      <alignment horizontal="center" vertical="center" wrapText="1"/>
    </xf>
    <xf numFmtId="164" fontId="5" fillId="9" borderId="24" applyAlignment="1" pivotButton="0" quotePrefix="0" xfId="0">
      <alignment horizontal="center" vertical="center" wrapText="1"/>
    </xf>
    <xf numFmtId="164" fontId="5" fillId="17" borderId="24" applyAlignment="1" pivotButton="0" quotePrefix="0" xfId="0">
      <alignment horizontal="center" vertical="center" wrapText="1"/>
    </xf>
    <xf numFmtId="164" fontId="5" fillId="14" borderId="31" applyAlignment="1" pivotButton="0" quotePrefix="0" xfId="0">
      <alignment horizontal="center" vertical="center" wrapText="1"/>
    </xf>
    <xf numFmtId="164" fontId="5" fillId="15" borderId="31" applyAlignment="1" pivotButton="0" quotePrefix="0" xfId="0">
      <alignment horizontal="center" vertical="center" wrapText="1"/>
    </xf>
    <xf numFmtId="164" fontId="5" fillId="18" borderId="31" applyAlignment="1" pivotButton="0" quotePrefix="0" xfId="0">
      <alignment horizontal="center" vertical="center" wrapText="1"/>
    </xf>
    <xf numFmtId="17" fontId="8" fillId="9" borderId="11" applyAlignment="1" pivotButton="0" quotePrefix="0" xfId="0">
      <alignment horizontal="center" vertical="center" wrapText="1"/>
    </xf>
    <xf numFmtId="17" fontId="8" fillId="9" borderId="19" applyAlignment="1" pivotButton="0" quotePrefix="0" xfId="0">
      <alignment horizontal="center" vertical="center" wrapText="1"/>
    </xf>
    <xf numFmtId="0" fontId="6" fillId="0" borderId="0" applyAlignment="1" pivotButton="0" quotePrefix="0" xfId="0">
      <alignment vertical="center"/>
    </xf>
    <xf numFmtId="17" fontId="8" fillId="6" borderId="40" applyAlignment="1" pivotButton="0" quotePrefix="0" xfId="0">
      <alignment horizontal="center" vertical="center" wrapText="1"/>
    </xf>
    <xf numFmtId="17" fontId="8" fillId="15" borderId="8" applyAlignment="1" pivotButton="0" quotePrefix="0" xfId="0">
      <alignment horizontal="center" vertical="center" wrapText="1"/>
    </xf>
    <xf numFmtId="17" fontId="8" fillId="6" borderId="41" applyAlignment="1" pivotButton="0" quotePrefix="0" xfId="0">
      <alignment horizontal="center" vertical="center" wrapText="1"/>
    </xf>
    <xf numFmtId="164" fontId="4" fillId="0" borderId="36" applyAlignment="1" pivotButton="0" quotePrefix="0" xfId="0">
      <alignment horizontal="center" vertical="center" wrapText="1"/>
    </xf>
    <xf numFmtId="164" fontId="4" fillId="8" borderId="7" applyAlignment="1" pivotButton="0" quotePrefix="0" xfId="0">
      <alignment horizontal="center" vertical="center" wrapText="1"/>
    </xf>
    <xf numFmtId="164" fontId="4" fillId="19" borderId="15" applyAlignment="1" pivotButton="0" quotePrefix="0" xfId="0">
      <alignment horizontal="center" vertical="center" wrapText="1"/>
    </xf>
    <xf numFmtId="164" fontId="4" fillId="0" borderId="39" applyAlignment="1" pivotButton="0" quotePrefix="0" xfId="0">
      <alignment horizontal="center" vertical="center" wrapText="1"/>
    </xf>
    <xf numFmtId="164" fontId="4" fillId="19" borderId="22" applyAlignment="1" pivotButton="0" quotePrefix="0" xfId="0">
      <alignment horizontal="center" vertical="center" wrapText="1"/>
    </xf>
    <xf numFmtId="0" fontId="6" fillId="0" borderId="28" applyAlignment="1" pivotButton="0" quotePrefix="0" xfId="0">
      <alignment horizontal="left" vertical="center" wrapText="1"/>
    </xf>
    <xf numFmtId="0" fontId="2" fillId="0" borderId="28" applyAlignment="1" pivotButton="0" quotePrefix="0" xfId="0">
      <alignment wrapText="1"/>
    </xf>
    <xf numFmtId="0" fontId="15" fillId="0" borderId="0" applyAlignment="1" pivotButton="0" quotePrefix="0" xfId="0">
      <alignment horizontal="left" vertical="center" wrapText="1"/>
    </xf>
    <xf numFmtId="0" fontId="16" fillId="0" borderId="0" applyAlignment="1" pivotButton="0" quotePrefix="0" xfId="0">
      <alignment horizontal="left" vertical="center" wrapText="1"/>
    </xf>
    <xf numFmtId="0" fontId="8" fillId="9" borderId="17" applyAlignment="1" pivotButton="0" quotePrefix="0" xfId="0">
      <alignment horizontal="center" vertical="center" wrapText="1"/>
    </xf>
    <xf numFmtId="0" fontId="8" fillId="9" borderId="9" applyAlignment="1" pivotButton="0" quotePrefix="0" xfId="0">
      <alignment horizontal="center" vertical="center" wrapText="1"/>
    </xf>
    <xf numFmtId="0" fontId="8" fillId="9" borderId="18" applyAlignment="1" pivotButton="0" quotePrefix="0" xfId="0">
      <alignment horizontal="center" vertical="center" wrapText="1"/>
    </xf>
    <xf numFmtId="0" fontId="4" fillId="2" borderId="27" applyAlignment="1" pivotButton="0" quotePrefix="0" xfId="0">
      <alignment horizontal="left" vertical="center" wrapText="1" indent="1"/>
    </xf>
    <xf numFmtId="0" fontId="4" fillId="2" borderId="28" applyAlignment="1" pivotButton="0" quotePrefix="0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2" borderId="23" applyAlignment="1" pivotButton="0" quotePrefix="0" xfId="0">
      <alignment horizontal="left" vertical="center" wrapText="1" indent="1"/>
    </xf>
    <xf numFmtId="0" fontId="4" fillId="11" borderId="27" applyAlignment="1" pivotButton="0" quotePrefix="0" xfId="0">
      <alignment horizontal="left" vertical="center" wrapText="1" indent="1"/>
    </xf>
    <xf numFmtId="0" fontId="4" fillId="11" borderId="28" applyAlignment="1" pivotButton="0" quotePrefix="0" xfId="0">
      <alignment horizontal="left" vertical="center" wrapText="1" indent="1"/>
    </xf>
    <xf numFmtId="0" fontId="4" fillId="4" borderId="27" applyAlignment="1" pivotButton="0" quotePrefix="0" xfId="0">
      <alignment horizontal="left" vertical="center" wrapText="1" indent="1"/>
    </xf>
    <xf numFmtId="0" fontId="4" fillId="4" borderId="28" applyAlignment="1" pivotButton="0" quotePrefix="0" xfId="0">
      <alignment horizontal="left" vertical="center" wrapText="1" indent="1"/>
    </xf>
    <xf numFmtId="0" fontId="8" fillId="9" borderId="2" applyAlignment="1" pivotButton="0" quotePrefix="0" xfId="0">
      <alignment horizontal="center" vertical="center" wrapText="1"/>
    </xf>
    <xf numFmtId="0" fontId="8" fillId="9" borderId="10" applyAlignment="1" pivotButton="0" quotePrefix="0" xfId="0">
      <alignment horizontal="center" vertical="center" wrapText="1"/>
    </xf>
    <xf numFmtId="0" fontId="17" fillId="20" borderId="0" applyAlignment="1" pivotButton="0" quotePrefix="0" xfId="3">
      <alignment horizontal="center" vertical="center" wrapText="1"/>
    </xf>
    <xf numFmtId="0" fontId="18" fillId="0" borderId="42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8" fillId="9" borderId="12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8" fillId="9" borderId="43" applyAlignment="1" pivotButton="0" quotePrefix="0" xfId="0">
      <alignment horizontal="center" vertical="center" wrapText="1"/>
    </xf>
    <xf numFmtId="0" fontId="0" fillId="0" borderId="18" pivotButton="0" quotePrefix="0" xfId="0"/>
    <xf numFmtId="164" fontId="4" fillId="0" borderId="36" applyAlignment="1" pivotButton="0" quotePrefix="0" xfId="0">
      <alignment horizontal="center" vertical="center" wrapText="1"/>
    </xf>
    <xf numFmtId="164" fontId="4" fillId="8" borderId="7" applyAlignment="1" pivotButton="0" quotePrefix="0" xfId="0">
      <alignment horizontal="center" vertical="center" wrapText="1"/>
    </xf>
    <xf numFmtId="164" fontId="4" fillId="19" borderId="15" applyAlignment="1" pivotButton="0" quotePrefix="0" xfId="0">
      <alignment horizontal="center" vertical="center" wrapText="1"/>
    </xf>
    <xf numFmtId="164" fontId="4" fillId="0" borderId="39" applyAlignment="1" pivotButton="0" quotePrefix="0" xfId="0">
      <alignment horizontal="center" vertical="center" wrapText="1"/>
    </xf>
    <xf numFmtId="164" fontId="4" fillId="19" borderId="22" applyAlignment="1" pivotButton="0" quotePrefix="0" xfId="0">
      <alignment horizontal="center" vertical="center" wrapText="1"/>
    </xf>
    <xf numFmtId="0" fontId="0" fillId="0" borderId="28" pivotButton="0" quotePrefix="0" xfId="0"/>
    <xf numFmtId="164" fontId="7" fillId="0" borderId="33" applyAlignment="1" pivotButton="0" quotePrefix="0" xfId="0">
      <alignment horizontal="center" vertical="center" wrapText="1"/>
    </xf>
    <xf numFmtId="164" fontId="7" fillId="8" borderId="7" applyAlignment="1" pivotButton="0" quotePrefix="0" xfId="0">
      <alignment horizontal="center" vertical="center" wrapText="1"/>
    </xf>
    <xf numFmtId="164" fontId="7" fillId="10" borderId="15" applyAlignment="1" pivotButton="0" quotePrefix="0" xfId="0">
      <alignment horizontal="center" vertical="center" wrapText="1"/>
    </xf>
    <xf numFmtId="164" fontId="7" fillId="0" borderId="37" applyAlignment="1" pivotButton="0" quotePrefix="0" xfId="0">
      <alignment horizontal="center" vertical="center" wrapText="1"/>
    </xf>
    <xf numFmtId="164" fontId="7" fillId="10" borderId="29" applyAlignment="1" pivotButton="0" quotePrefix="0" xfId="0">
      <alignment horizontal="center" vertical="center" wrapText="1"/>
    </xf>
    <xf numFmtId="164" fontId="7" fillId="0" borderId="31" applyAlignment="1" pivotButton="0" quotePrefix="0" xfId="0">
      <alignment horizontal="center" vertical="center" wrapText="1"/>
    </xf>
    <xf numFmtId="164" fontId="7" fillId="8" borderId="6" applyAlignment="1" pivotButton="0" quotePrefix="0" xfId="0">
      <alignment horizontal="center" vertical="center" wrapText="1"/>
    </xf>
    <xf numFmtId="164" fontId="7" fillId="10" borderId="12" applyAlignment="1" pivotButton="0" quotePrefix="0" xfId="0">
      <alignment horizontal="center" vertical="center" wrapText="1"/>
    </xf>
    <xf numFmtId="164" fontId="7" fillId="0" borderId="32" applyAlignment="1" pivotButton="0" quotePrefix="0" xfId="0">
      <alignment horizontal="center" vertical="center" wrapText="1"/>
    </xf>
    <xf numFmtId="164" fontId="7" fillId="10" borderId="20" applyAlignment="1" pivotButton="0" quotePrefix="0" xfId="0">
      <alignment horizontal="center" vertical="center" wrapText="1"/>
    </xf>
    <xf numFmtId="164" fontId="7" fillId="0" borderId="35" applyAlignment="1" pivotButton="0" quotePrefix="0" xfId="0">
      <alignment horizontal="center" vertical="center" wrapText="1"/>
    </xf>
    <xf numFmtId="164" fontId="7" fillId="8" borderId="34" applyAlignment="1" pivotButton="0" quotePrefix="0" xfId="0">
      <alignment horizontal="center" vertical="center" wrapText="1"/>
    </xf>
    <xf numFmtId="164" fontId="7" fillId="10" borderId="13" applyAlignment="1" pivotButton="0" quotePrefix="0" xfId="0">
      <alignment horizontal="center" vertical="center" wrapText="1"/>
    </xf>
    <xf numFmtId="164" fontId="7" fillId="0" borderId="38" applyAlignment="1" pivotButton="0" quotePrefix="0" xfId="0">
      <alignment horizontal="center" vertical="center" wrapText="1"/>
    </xf>
    <xf numFmtId="164" fontId="7" fillId="10" borderId="21" applyAlignment="1" pivotButton="0" quotePrefix="0" xfId="0">
      <alignment horizontal="center" vertical="center" wrapText="1"/>
    </xf>
    <xf numFmtId="164" fontId="5" fillId="15" borderId="36" applyAlignment="1" pivotButton="0" quotePrefix="0" xfId="0">
      <alignment horizontal="center" vertical="center" wrapText="1"/>
    </xf>
    <xf numFmtId="164" fontId="5" fillId="15" borderId="7" applyAlignment="1" pivotButton="0" quotePrefix="0" xfId="0">
      <alignment horizontal="center" vertical="center" wrapText="1"/>
    </xf>
    <xf numFmtId="164" fontId="14" fillId="16" borderId="14" applyAlignment="1" pivotButton="0" quotePrefix="0" xfId="0">
      <alignment horizontal="center" vertical="center" wrapText="1"/>
    </xf>
    <xf numFmtId="164" fontId="5" fillId="15" borderId="39" applyAlignment="1" pivotButton="0" quotePrefix="0" xfId="0">
      <alignment horizontal="center" vertical="center" wrapText="1"/>
    </xf>
    <xf numFmtId="164" fontId="14" fillId="16" borderId="30" applyAlignment="1" pivotButton="0" quotePrefix="0" xfId="0">
      <alignment horizontal="center" vertical="center" wrapText="1"/>
    </xf>
    <xf numFmtId="0" fontId="0" fillId="0" borderId="23" pivotButton="0" quotePrefix="0" xfId="0"/>
    <xf numFmtId="164" fontId="7" fillId="12" borderId="12" applyAlignment="1" pivotButton="0" quotePrefix="0" xfId="0">
      <alignment horizontal="center" vertical="center" wrapText="1"/>
    </xf>
    <xf numFmtId="164" fontId="7" fillId="12" borderId="15" applyAlignment="1" pivotButton="0" quotePrefix="0" xfId="0">
      <alignment horizontal="center" vertical="center" wrapText="1"/>
    </xf>
    <xf numFmtId="164" fontId="7" fillId="12" borderId="22" applyAlignment="1" pivotButton="0" quotePrefix="0" xfId="0">
      <alignment horizontal="center" vertical="center" wrapText="1"/>
    </xf>
    <xf numFmtId="164" fontId="7" fillId="12" borderId="20" applyAlignment="1" pivotButton="0" quotePrefix="0" xfId="0">
      <alignment horizontal="center" vertical="center" wrapText="1"/>
    </xf>
    <xf numFmtId="164" fontId="7" fillId="12" borderId="13" applyAlignment="1" pivotButton="0" quotePrefix="0" xfId="0">
      <alignment horizontal="center" vertical="center" wrapText="1"/>
    </xf>
    <xf numFmtId="164" fontId="7" fillId="12" borderId="21" applyAlignment="1" pivotButton="0" quotePrefix="0" xfId="0">
      <alignment horizontal="center" vertical="center" wrapText="1"/>
    </xf>
    <xf numFmtId="164" fontId="5" fillId="14" borderId="36" applyAlignment="1" pivotButton="0" quotePrefix="0" xfId="0">
      <alignment horizontal="center" vertical="center" wrapText="1"/>
    </xf>
    <xf numFmtId="164" fontId="5" fillId="14" borderId="7" applyAlignment="1" pivotButton="0" quotePrefix="0" xfId="0">
      <alignment horizontal="center" vertical="center" wrapText="1"/>
    </xf>
    <xf numFmtId="164" fontId="5" fillId="14" borderId="15" applyAlignment="1" pivotButton="0" quotePrefix="0" xfId="0">
      <alignment horizontal="center" vertical="center" wrapText="1"/>
    </xf>
    <xf numFmtId="164" fontId="5" fillId="14" borderId="39" applyAlignment="1" pivotButton="0" quotePrefix="0" xfId="0">
      <alignment horizontal="center" vertical="center" wrapText="1"/>
    </xf>
    <xf numFmtId="164" fontId="5" fillId="14" borderId="22" applyAlignment="1" pivotButton="0" quotePrefix="0" xfId="0">
      <alignment horizontal="center" vertical="center" wrapText="1"/>
    </xf>
    <xf numFmtId="164" fontId="7" fillId="12" borderId="29" applyAlignment="1" pivotButton="0" quotePrefix="0" xfId="0">
      <alignment horizontal="center" vertical="center" wrapText="1"/>
    </xf>
    <xf numFmtId="164" fontId="5" fillId="14" borderId="31" applyAlignment="1" pivotButton="0" quotePrefix="0" xfId="0">
      <alignment horizontal="center" vertical="center" wrapText="1"/>
    </xf>
    <xf numFmtId="164" fontId="5" fillId="13" borderId="24" applyAlignment="1" pivotButton="0" quotePrefix="0" xfId="0">
      <alignment horizontal="center" vertical="center" wrapText="1"/>
    </xf>
    <xf numFmtId="164" fontId="5" fillId="5" borderId="10" applyAlignment="1" pivotButton="0" quotePrefix="0" xfId="0">
      <alignment horizontal="center" vertical="center" wrapText="1"/>
    </xf>
    <xf numFmtId="164" fontId="5" fillId="5" borderId="16" applyAlignment="1" pivotButton="0" quotePrefix="0" xfId="0">
      <alignment horizontal="center" vertical="center" wrapText="1"/>
    </xf>
    <xf numFmtId="164" fontId="5" fillId="15" borderId="31" applyAlignment="1" pivotButton="0" quotePrefix="0" xfId="0">
      <alignment horizontal="center" vertical="center" wrapText="1"/>
    </xf>
    <xf numFmtId="164" fontId="5" fillId="9" borderId="24" applyAlignment="1" pivotButton="0" quotePrefix="0" xfId="0">
      <alignment horizontal="center" vertical="center" wrapText="1"/>
    </xf>
    <xf numFmtId="164" fontId="5" fillId="6" borderId="10" applyAlignment="1" pivotButton="0" quotePrefix="0" xfId="0">
      <alignment horizontal="center" vertical="center" wrapText="1"/>
    </xf>
    <xf numFmtId="164" fontId="5" fillId="6" borderId="16" applyAlignment="1" pivotButton="0" quotePrefix="0" xfId="0">
      <alignment horizontal="center" vertical="center" wrapText="1"/>
    </xf>
    <xf numFmtId="164" fontId="5" fillId="18" borderId="31" applyAlignment="1" pivotButton="0" quotePrefix="0" xfId="0">
      <alignment horizontal="center" vertical="center" wrapText="1"/>
    </xf>
    <xf numFmtId="164" fontId="5" fillId="17" borderId="24" applyAlignment="1" pivotButton="0" quotePrefix="0" xfId="0">
      <alignment horizontal="center" vertical="center" wrapText="1"/>
    </xf>
    <xf numFmtId="164" fontId="5" fillId="7" borderId="10" applyAlignment="1" pivotButton="0" quotePrefix="0" xfId="0">
      <alignment horizontal="center" vertical="center" wrapText="1"/>
    </xf>
    <xf numFmtId="164" fontId="5" fillId="7" borderId="16" applyAlignment="1" pivotButton="0" quotePrefix="0" xfId="0">
      <alignment horizontal="center" vertical="center" wrapText="1"/>
    </xf>
    <xf numFmtId="0" fontId="20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quarterly+cash+flow+projections+77197+jp&amp;lpa=ic+quarterly+cash+flow+projections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K78"/>
  <sheetViews>
    <sheetView showGridLines="0" tabSelected="1" workbookViewId="0">
      <pane ySplit="4" topLeftCell="A5" activePane="bottomLeft" state="frozen"/>
      <selection pane="bottomLeft" activeCell="B78" sqref="B78:K78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13.83203125" customWidth="1" style="2" min="3" max="11"/>
    <col width="4.33203125" customWidth="1" style="1" min="12" max="12"/>
    <col width="6.5" customWidth="1" style="1" min="13" max="13"/>
    <col width="122.5" customWidth="1" style="1" min="14" max="14"/>
    <col width="6.5" customWidth="1" style="1" min="15" max="15"/>
    <col width="4.33203125" customWidth="1" style="1" min="16" max="16"/>
    <col width="10.83203125" customWidth="1" style="1" min="17" max="16384"/>
  </cols>
  <sheetData>
    <row r="1" ht="50" customHeight="1"/>
    <row r="2" ht="50" customHeight="1">
      <c r="B2" s="73" t="inlineStr">
        <is>
          <t>四半期ごとのキャッシュ フロー予測テンプレート</t>
        </is>
      </c>
      <c r="C2" s="73" t="n"/>
      <c r="D2" s="73" t="n"/>
    </row>
    <row r="3" ht="19" customHeight="1">
      <c r="B3" s="84" t="inlineStr">
        <is>
          <t>会社名</t>
        </is>
      </c>
      <c r="C3" s="102" t="inlineStr">
        <is>
          <t>1 月</t>
        </is>
      </c>
      <c r="D3" s="103" t="n"/>
      <c r="E3" s="104" t="n"/>
      <c r="F3" s="102" t="inlineStr">
        <is>
          <t>2 月</t>
        </is>
      </c>
      <c r="G3" s="103" t="n"/>
      <c r="H3" s="104" t="n"/>
      <c r="I3" s="105" t="inlineStr">
        <is>
          <t>3 月</t>
        </is>
      </c>
      <c r="J3" s="103" t="n"/>
      <c r="K3" s="106" t="n"/>
    </row>
    <row r="4" ht="19" customHeight="1">
      <c r="B4" s="85" t="inlineStr">
        <is>
          <t>表示される日付</t>
        </is>
      </c>
      <c r="C4" s="74" t="inlineStr">
        <is>
          <t>見積もる</t>
        </is>
      </c>
      <c r="D4" s="75" t="inlineStr">
        <is>
          <t>実際の</t>
        </is>
      </c>
      <c r="E4" s="71" t="inlineStr">
        <is>
          <t>分散</t>
        </is>
      </c>
      <c r="F4" s="74" t="inlineStr">
        <is>
          <t>見積もる</t>
        </is>
      </c>
      <c r="G4" s="75" t="inlineStr">
        <is>
          <t>実際の</t>
        </is>
      </c>
      <c r="H4" s="71" t="inlineStr">
        <is>
          <t>分散</t>
        </is>
      </c>
      <c r="I4" s="76" t="inlineStr">
        <is>
          <t>見積もる</t>
        </is>
      </c>
      <c r="J4" s="75" t="inlineStr">
        <is>
          <t>実際の</t>
        </is>
      </c>
      <c r="K4" s="72" t="inlineStr">
        <is>
          <t>分散</t>
        </is>
      </c>
    </row>
    <row r="5" ht="11" customHeight="1">
      <c r="B5" s="17" t="n"/>
      <c r="C5" s="82" t="n"/>
      <c r="D5" s="82" t="n"/>
      <c r="E5" s="83" t="n"/>
      <c r="F5" s="82" t="n"/>
      <c r="G5" s="82" t="n"/>
      <c r="H5" s="83" t="n"/>
      <c r="I5" s="82" t="n"/>
      <c r="J5" s="82" t="n"/>
      <c r="K5" s="83" t="n"/>
    </row>
    <row r="6" ht="23" customFormat="1" customHeight="1" s="3">
      <c r="B6" s="13" t="inlineStr">
        <is>
          <t>期首残高|手持ち現金</t>
        </is>
      </c>
      <c r="C6" s="107" t="n">
        <v>0</v>
      </c>
      <c r="D6" s="108" t="n">
        <v>0</v>
      </c>
      <c r="E6" s="109">
        <f>+C6-D6</f>
        <v/>
      </c>
      <c r="F6" s="107" t="n">
        <v>0</v>
      </c>
      <c r="G6" s="108" t="n">
        <v>0</v>
      </c>
      <c r="H6" s="109">
        <f>+F6-G6</f>
        <v/>
      </c>
      <c r="I6" s="110" t="n">
        <v>0</v>
      </c>
      <c r="J6" s="108" t="n">
        <v>0</v>
      </c>
      <c r="K6" s="111">
        <f>+I6-J6</f>
        <v/>
      </c>
    </row>
    <row r="7" ht="11" customHeight="1">
      <c r="B7" s="17" t="n"/>
      <c r="C7" s="15" t="n"/>
      <c r="D7" s="15" t="n"/>
      <c r="E7" s="16" t="n"/>
      <c r="F7" s="15" t="n"/>
      <c r="G7" s="15" t="n"/>
      <c r="H7" s="16" t="n"/>
      <c r="I7" s="15" t="n"/>
      <c r="J7" s="15" t="n"/>
      <c r="K7" s="16" t="n"/>
    </row>
    <row r="8" ht="18" customFormat="1" customHeight="1" s="3">
      <c r="B8" s="95" t="inlineStr">
        <is>
          <t>( + ) 現金領収書</t>
        </is>
      </c>
      <c r="C8" s="112" t="n"/>
      <c r="D8" s="112" t="n"/>
      <c r="E8" s="112" t="n"/>
      <c r="F8" s="96" t="n"/>
      <c r="G8" s="96" t="n"/>
      <c r="H8" s="96" t="n"/>
      <c r="I8" s="96" t="n"/>
      <c r="J8" s="96" t="n"/>
      <c r="K8" s="37" t="n"/>
    </row>
    <row r="9" ht="18" customFormat="1" customHeight="1" s="3">
      <c r="B9" s="34" t="inlineStr">
        <is>
          <t>現金販売</t>
        </is>
      </c>
      <c r="C9" s="113" t="n">
        <v>0</v>
      </c>
      <c r="D9" s="114" t="n">
        <v>0</v>
      </c>
      <c r="E9" s="115">
        <f>+C9-D9</f>
        <v/>
      </c>
      <c r="F9" s="116" t="n">
        <v>0</v>
      </c>
      <c r="G9" s="114" t="n">
        <v>0</v>
      </c>
      <c r="H9" s="115">
        <f>+F9-G9</f>
        <v/>
      </c>
      <c r="I9" s="116" t="n">
        <v>0</v>
      </c>
      <c r="J9" s="114" t="n">
        <v>0</v>
      </c>
      <c r="K9" s="117">
        <f>+I9-J9</f>
        <v/>
      </c>
    </row>
    <row r="10" ht="18" customFormat="1" customHeight="1" s="3">
      <c r="B10" s="6" t="inlineStr">
        <is>
          <t>顧客勘定コレクション</t>
        </is>
      </c>
      <c r="C10" s="118" t="n">
        <v>0</v>
      </c>
      <c r="D10" s="119" t="n">
        <v>0</v>
      </c>
      <c r="E10" s="120">
        <f>+C10-D10</f>
        <v/>
      </c>
      <c r="F10" s="121" t="n">
        <v>0</v>
      </c>
      <c r="G10" s="119" t="n">
        <v>0</v>
      </c>
      <c r="H10" s="120">
        <f>+F10-G10</f>
        <v/>
      </c>
      <c r="I10" s="121" t="n">
        <v>0</v>
      </c>
      <c r="J10" s="119" t="n">
        <v>0</v>
      </c>
      <c r="K10" s="122">
        <f>+I10-J10</f>
        <v/>
      </c>
    </row>
    <row r="11" ht="18" customFormat="1" customHeight="1" s="3">
      <c r="B11" s="6" t="inlineStr">
        <is>
          <t>ローン/現金注入</t>
        </is>
      </c>
      <c r="C11" s="118" t="n">
        <v>0</v>
      </c>
      <c r="D11" s="119" t="n">
        <v>0</v>
      </c>
      <c r="E11" s="120">
        <f>+C11-D11</f>
        <v/>
      </c>
      <c r="F11" s="121" t="n">
        <v>0</v>
      </c>
      <c r="G11" s="119" t="n">
        <v>0</v>
      </c>
      <c r="H11" s="120">
        <f>+F11-G11</f>
        <v/>
      </c>
      <c r="I11" s="121" t="n">
        <v>0</v>
      </c>
      <c r="J11" s="119" t="n">
        <v>0</v>
      </c>
      <c r="K11" s="122">
        <f>+I11-J11</f>
        <v/>
      </c>
    </row>
    <row r="12" ht="18" customFormat="1" customHeight="1" s="3">
      <c r="B12" s="6" t="inlineStr">
        <is>
          <t>利息収入</t>
        </is>
      </c>
      <c r="C12" s="118" t="n">
        <v>0</v>
      </c>
      <c r="D12" s="119" t="n">
        <v>0</v>
      </c>
      <c r="E12" s="120">
        <f>+C12-D12</f>
        <v/>
      </c>
      <c r="F12" s="121" t="n">
        <v>0</v>
      </c>
      <c r="G12" s="119" t="n">
        <v>0</v>
      </c>
      <c r="H12" s="120">
        <f>+F12-G12</f>
        <v/>
      </c>
      <c r="I12" s="121" t="n">
        <v>0</v>
      </c>
      <c r="J12" s="119" t="n">
        <v>0</v>
      </c>
      <c r="K12" s="122">
        <f>+I12-J12</f>
        <v/>
      </c>
    </row>
    <row r="13" ht="18" customFormat="1" customHeight="1" s="3">
      <c r="B13" s="6" t="inlineStr">
        <is>
          <t>税金還付</t>
        </is>
      </c>
      <c r="C13" s="118" t="n">
        <v>0</v>
      </c>
      <c r="D13" s="119" t="n">
        <v>0</v>
      </c>
      <c r="E13" s="120">
        <f>+C13-D13</f>
        <v/>
      </c>
      <c r="F13" s="121" t="n">
        <v>0</v>
      </c>
      <c r="G13" s="119" t="n">
        <v>0</v>
      </c>
      <c r="H13" s="120">
        <f>+F13-G13</f>
        <v/>
      </c>
      <c r="I13" s="121" t="n">
        <v>0</v>
      </c>
      <c r="J13" s="119" t="n">
        <v>0</v>
      </c>
      <c r="K13" s="122">
        <f>+I13-J13</f>
        <v/>
      </c>
    </row>
    <row r="14" ht="18" customFormat="1" customHeight="1" s="3">
      <c r="B14" s="6" t="inlineStr">
        <is>
          <t>その他の現金領収書</t>
        </is>
      </c>
      <c r="C14" s="118" t="n">
        <v>0</v>
      </c>
      <c r="D14" s="119" t="n">
        <v>0</v>
      </c>
      <c r="E14" s="120">
        <f>+C14-D14</f>
        <v/>
      </c>
      <c r="F14" s="121" t="n">
        <v>0</v>
      </c>
      <c r="G14" s="119" t="n">
        <v>0</v>
      </c>
      <c r="H14" s="120">
        <f>+F14-G14</f>
        <v/>
      </c>
      <c r="I14" s="121" t="n">
        <v>0</v>
      </c>
      <c r="J14" s="119" t="n">
        <v>0</v>
      </c>
      <c r="K14" s="122">
        <f>+I14-J14</f>
        <v/>
      </c>
    </row>
    <row r="15" ht="18" customFormat="1" customHeight="1" s="3">
      <c r="B15" s="6" t="inlineStr">
        <is>
          <t>他</t>
        </is>
      </c>
      <c r="C15" s="118" t="n">
        <v>0</v>
      </c>
      <c r="D15" s="119" t="n">
        <v>0</v>
      </c>
      <c r="E15" s="120">
        <f>+C15-D15</f>
        <v/>
      </c>
      <c r="F15" s="121" t="n">
        <v>0</v>
      </c>
      <c r="G15" s="119" t="n">
        <v>0</v>
      </c>
      <c r="H15" s="120">
        <f>+F15-G15</f>
        <v/>
      </c>
      <c r="I15" s="121" t="n">
        <v>0</v>
      </c>
      <c r="J15" s="119" t="n">
        <v>0</v>
      </c>
      <c r="K15" s="122">
        <f>+I15-J15</f>
        <v/>
      </c>
    </row>
    <row r="16" ht="18" customFormat="1" customHeight="1" s="3">
      <c r="B16" s="6" t="inlineStr">
        <is>
          <t>他</t>
        </is>
      </c>
      <c r="C16" s="118" t="n">
        <v>0</v>
      </c>
      <c r="D16" s="119" t="n">
        <v>0</v>
      </c>
      <c r="E16" s="120">
        <f>+C16-D16</f>
        <v/>
      </c>
      <c r="F16" s="121" t="n">
        <v>0</v>
      </c>
      <c r="G16" s="119" t="n">
        <v>0</v>
      </c>
      <c r="H16" s="120">
        <f>+F16-G16</f>
        <v/>
      </c>
      <c r="I16" s="121" t="n">
        <v>0</v>
      </c>
      <c r="J16" s="119" t="n">
        <v>0</v>
      </c>
      <c r="K16" s="122">
        <f>+I16-J16</f>
        <v/>
      </c>
    </row>
    <row r="17" ht="18" customFormat="1" customHeight="1" s="3" thickBot="1">
      <c r="B17" s="8" t="inlineStr">
        <is>
          <t>他</t>
        </is>
      </c>
      <c r="C17" s="123" t="n">
        <v>0</v>
      </c>
      <c r="D17" s="124" t="n">
        <v>0</v>
      </c>
      <c r="E17" s="125">
        <f>+C17-D17</f>
        <v/>
      </c>
      <c r="F17" s="126" t="n">
        <v>0</v>
      </c>
      <c r="G17" s="124" t="n">
        <v>0</v>
      </c>
      <c r="H17" s="125">
        <f>+F17-G17</f>
        <v/>
      </c>
      <c r="I17" s="126" t="n">
        <v>0</v>
      </c>
      <c r="J17" s="124" t="n">
        <v>0</v>
      </c>
      <c r="K17" s="127">
        <f>+I17-J17</f>
        <v/>
      </c>
    </row>
    <row r="18" ht="23" customFormat="1" customHeight="1" s="3" thickTop="1">
      <c r="B18" s="10" t="inlineStr">
        <is>
          <t>現金受領合計</t>
        </is>
      </c>
      <c r="C18" s="128">
        <f>SUM(C9:C17)</f>
        <v/>
      </c>
      <c r="D18" s="129">
        <f>SUM(D9:D17)</f>
        <v/>
      </c>
      <c r="E18" s="130">
        <f>+C18-D18</f>
        <v/>
      </c>
      <c r="F18" s="131">
        <f>SUM(F9:F17)</f>
        <v/>
      </c>
      <c r="G18" s="129">
        <f>SUM(G9:G17)</f>
        <v/>
      </c>
      <c r="H18" s="130">
        <f>+F18-G18</f>
        <v/>
      </c>
      <c r="I18" s="131">
        <f>SUM(I9:I17)</f>
        <v/>
      </c>
      <c r="J18" s="129">
        <f>SUM(J9:J17)</f>
        <v/>
      </c>
      <c r="K18" s="132">
        <f>+I18-J18</f>
        <v/>
      </c>
    </row>
    <row r="19" ht="11" customHeight="1">
      <c r="B19" s="17" t="n"/>
      <c r="C19" s="15" t="n"/>
      <c r="D19" s="15" t="n"/>
      <c r="E19" s="16" t="n"/>
      <c r="F19" s="15" t="n"/>
      <c r="G19" s="15" t="n"/>
      <c r="H19" s="16" t="n"/>
      <c r="I19" s="15" t="n"/>
      <c r="J19" s="15" t="n"/>
      <c r="K19" s="16" t="n"/>
    </row>
    <row r="20" ht="18" customFormat="1" customHeight="1" s="3">
      <c r="B20" s="93" t="inlineStr">
        <is>
          <t>( – ) 現金支払い</t>
        </is>
      </c>
      <c r="C20" s="112" t="n"/>
      <c r="D20" s="112" t="n"/>
      <c r="E20" s="112" t="n"/>
      <c r="F20" s="94" t="n"/>
      <c r="G20" s="94" t="n"/>
      <c r="H20" s="94" t="n"/>
      <c r="I20" s="94" t="n"/>
      <c r="J20" s="94" t="n"/>
      <c r="K20" s="43" t="n"/>
    </row>
    <row r="21" ht="18" customFormat="1" customHeight="1" s="3">
      <c r="B21" s="91" t="inlineStr">
        <is>
          <t>( – ) 販売された商品の原価</t>
        </is>
      </c>
      <c r="C21" s="133" t="n"/>
      <c r="D21" s="133" t="n"/>
      <c r="E21" s="133" t="n"/>
      <c r="F21" s="32" t="n"/>
      <c r="G21" s="32" t="n"/>
      <c r="H21" s="32" t="n"/>
      <c r="I21" s="32" t="n"/>
      <c r="J21" s="32" t="n"/>
      <c r="K21" s="33" t="n"/>
    </row>
    <row r="22" ht="18" customFormat="1" customHeight="1" s="3">
      <c r="B22" s="6" t="inlineStr">
        <is>
          <t>直接製品/サービス費用</t>
        </is>
      </c>
      <c r="C22" s="118" t="n">
        <v>0</v>
      </c>
      <c r="D22" s="119" t="n">
        <v>0</v>
      </c>
      <c r="E22" s="134">
        <f>+C22-D22</f>
        <v/>
      </c>
      <c r="F22" s="116" t="n">
        <v>0</v>
      </c>
      <c r="G22" s="114" t="n">
        <v>0</v>
      </c>
      <c r="H22" s="135">
        <f>+F22-G22</f>
        <v/>
      </c>
      <c r="I22" s="116" t="n">
        <v>0</v>
      </c>
      <c r="J22" s="114" t="n">
        <v>0</v>
      </c>
      <c r="K22" s="136">
        <f>+I22-J22</f>
        <v/>
      </c>
    </row>
    <row r="23" ht="18" customFormat="1" customHeight="1" s="3">
      <c r="B23" s="6" t="inlineStr">
        <is>
          <t>給与税/福利厚生 - 直接</t>
        </is>
      </c>
      <c r="C23" s="118" t="n">
        <v>0</v>
      </c>
      <c r="D23" s="119" t="n">
        <v>0</v>
      </c>
      <c r="E23" s="134">
        <f>+C23-D23</f>
        <v/>
      </c>
      <c r="F23" s="121" t="n">
        <v>0</v>
      </c>
      <c r="G23" s="119" t="n">
        <v>0</v>
      </c>
      <c r="H23" s="134">
        <f>+F23-G23</f>
        <v/>
      </c>
      <c r="I23" s="121" t="n">
        <v>0</v>
      </c>
      <c r="J23" s="119" t="n">
        <v>0</v>
      </c>
      <c r="K23" s="137">
        <f>+I23-J23</f>
        <v/>
      </c>
    </row>
    <row r="24" ht="18" customFormat="1" customHeight="1" s="3">
      <c r="B24" s="6" t="inlineStr">
        <is>
          <t>給与 - 直接</t>
        </is>
      </c>
      <c r="C24" s="118" t="n">
        <v>0</v>
      </c>
      <c r="D24" s="119" t="n">
        <v>0</v>
      </c>
      <c r="E24" s="134">
        <f>+C24-D24</f>
        <v/>
      </c>
      <c r="F24" s="121" t="n">
        <v>0</v>
      </c>
      <c r="G24" s="119" t="n">
        <v>0</v>
      </c>
      <c r="H24" s="134">
        <f>+F24-G24</f>
        <v/>
      </c>
      <c r="I24" s="121" t="n">
        <v>0</v>
      </c>
      <c r="J24" s="119" t="n">
        <v>0</v>
      </c>
      <c r="K24" s="137">
        <f>+I24-J24</f>
        <v/>
      </c>
    </row>
    <row r="25" ht="18" customFormat="1" customHeight="1" s="3">
      <c r="B25" s="6" t="inlineStr">
        <is>
          <t>調度</t>
        </is>
      </c>
      <c r="C25" s="118" t="n">
        <v>0</v>
      </c>
      <c r="D25" s="119" t="n">
        <v>0</v>
      </c>
      <c r="E25" s="134">
        <f>+C25-D25</f>
        <v/>
      </c>
      <c r="F25" s="121" t="n">
        <v>0</v>
      </c>
      <c r="G25" s="119" t="n">
        <v>0</v>
      </c>
      <c r="H25" s="134">
        <f>+F25-G25</f>
        <v/>
      </c>
      <c r="I25" s="121" t="n">
        <v>0</v>
      </c>
      <c r="J25" s="119" t="n">
        <v>0</v>
      </c>
      <c r="K25" s="137">
        <f>+I25-J25</f>
        <v/>
      </c>
    </row>
    <row r="26" ht="18" customFormat="1" customHeight="1" s="3">
      <c r="B26" s="6" t="inlineStr">
        <is>
          <t>他</t>
        </is>
      </c>
      <c r="C26" s="118" t="n">
        <v>0</v>
      </c>
      <c r="D26" s="119" t="n">
        <v>0</v>
      </c>
      <c r="E26" s="134">
        <f>+C26-D26</f>
        <v/>
      </c>
      <c r="F26" s="121" t="n">
        <v>0</v>
      </c>
      <c r="G26" s="119" t="n">
        <v>0</v>
      </c>
      <c r="H26" s="134">
        <f>+F26-G26</f>
        <v/>
      </c>
      <c r="I26" s="121" t="n">
        <v>0</v>
      </c>
      <c r="J26" s="119" t="n">
        <v>0</v>
      </c>
      <c r="K26" s="137">
        <f>+I26-J26</f>
        <v/>
      </c>
    </row>
    <row r="27" ht="18" customFormat="1" customHeight="1" s="3">
      <c r="B27" s="6" t="inlineStr">
        <is>
          <t>他</t>
        </is>
      </c>
      <c r="C27" s="118" t="n">
        <v>0</v>
      </c>
      <c r="D27" s="119" t="n">
        <v>0</v>
      </c>
      <c r="E27" s="134">
        <f>+C27-D27</f>
        <v/>
      </c>
      <c r="F27" s="121" t="n">
        <v>0</v>
      </c>
      <c r="G27" s="119" t="n">
        <v>0</v>
      </c>
      <c r="H27" s="134">
        <f>+F27-G27</f>
        <v/>
      </c>
      <c r="I27" s="121" t="n">
        <v>0</v>
      </c>
      <c r="J27" s="119" t="n">
        <v>0</v>
      </c>
      <c r="K27" s="137">
        <f>+I27-J27</f>
        <v/>
      </c>
    </row>
    <row r="28" ht="18" customFormat="1" customHeight="1" s="3" thickBot="1">
      <c r="B28" s="8" t="inlineStr">
        <is>
          <t>他</t>
        </is>
      </c>
      <c r="C28" s="123" t="n">
        <v>0</v>
      </c>
      <c r="D28" s="124" t="n">
        <v>0</v>
      </c>
      <c r="E28" s="138">
        <f>+C28-D28</f>
        <v/>
      </c>
      <c r="F28" s="126" t="n">
        <v>0</v>
      </c>
      <c r="G28" s="124" t="n">
        <v>0</v>
      </c>
      <c r="H28" s="138">
        <f>+F28-G28</f>
        <v/>
      </c>
      <c r="I28" s="126" t="n">
        <v>0</v>
      </c>
      <c r="J28" s="124" t="n">
        <v>0</v>
      </c>
      <c r="K28" s="139">
        <f>+I28-J28</f>
        <v/>
      </c>
    </row>
    <row r="29" ht="23" customFormat="1" customHeight="1" s="3" thickTop="1">
      <c r="B29" s="9" t="inlineStr">
        <is>
          <t>販売された商品の総コスト</t>
        </is>
      </c>
      <c r="C29" s="140">
        <f>SUM(C22:C28)</f>
        <v/>
      </c>
      <c r="D29" s="141">
        <f>SUM(D22:D28)</f>
        <v/>
      </c>
      <c r="E29" s="142">
        <f>+C29-D29</f>
        <v/>
      </c>
      <c r="F29" s="143">
        <f>SUM(F22:F28)</f>
        <v/>
      </c>
      <c r="G29" s="141">
        <f>SUM(G22:G28)</f>
        <v/>
      </c>
      <c r="H29" s="142">
        <f>+F29-G29</f>
        <v/>
      </c>
      <c r="I29" s="143">
        <f>SUM(I22:I28)</f>
        <v/>
      </c>
      <c r="J29" s="141">
        <f>SUM(J22:J28)</f>
        <v/>
      </c>
      <c r="K29" s="144">
        <f>+I29-J29</f>
        <v/>
      </c>
    </row>
    <row r="30" ht="11" customHeight="1">
      <c r="B30" s="17" t="n"/>
      <c r="C30" s="15" t="n"/>
      <c r="D30" s="15" t="n"/>
      <c r="E30" s="16" t="n"/>
      <c r="F30" s="15" t="n"/>
      <c r="G30" s="15" t="n"/>
      <c r="H30" s="16" t="n"/>
      <c r="I30" s="15" t="n"/>
      <c r="J30" s="15" t="n"/>
      <c r="K30" s="16" t="n"/>
    </row>
    <row r="31" ht="18" customFormat="1" customHeight="1" s="3">
      <c r="B31" s="89" t="inlineStr">
        <is>
          <t>( – ) 営業費用</t>
        </is>
      </c>
      <c r="C31" s="112" t="n"/>
      <c r="D31" s="112" t="n"/>
      <c r="E31" s="112" t="n"/>
      <c r="F31" s="90" t="n"/>
      <c r="G31" s="90" t="n"/>
      <c r="H31" s="90" t="n"/>
      <c r="I31" s="90" t="n"/>
      <c r="J31" s="90" t="n"/>
      <c r="K31" s="45" t="n"/>
    </row>
    <row r="32" ht="18" customFormat="1" customHeight="1" s="3">
      <c r="B32" s="34" t="inlineStr">
        <is>
          <t>アカウント手数料</t>
        </is>
      </c>
      <c r="C32" s="113" t="n">
        <v>0</v>
      </c>
      <c r="D32" s="114" t="n">
        <v>0</v>
      </c>
      <c r="E32" s="135">
        <f>+C32-D32</f>
        <v/>
      </c>
      <c r="F32" s="116" t="n">
        <v>0</v>
      </c>
      <c r="G32" s="114" t="n">
        <v>0</v>
      </c>
      <c r="H32" s="135">
        <f>+F32-G32</f>
        <v/>
      </c>
      <c r="I32" s="116" t="n">
        <v>0</v>
      </c>
      <c r="J32" s="114" t="n">
        <v>0</v>
      </c>
      <c r="K32" s="145">
        <f>+I32-J32</f>
        <v/>
      </c>
    </row>
    <row r="33" ht="18" customFormat="1" customHeight="1" s="3">
      <c r="B33" s="6" t="inlineStr">
        <is>
          <t>広告</t>
        </is>
      </c>
      <c r="C33" s="118" t="n">
        <v>0</v>
      </c>
      <c r="D33" s="119" t="n">
        <v>0</v>
      </c>
      <c r="E33" s="134">
        <f>+C33-D33</f>
        <v/>
      </c>
      <c r="F33" s="121" t="n">
        <v>0</v>
      </c>
      <c r="G33" s="119" t="n">
        <v>0</v>
      </c>
      <c r="H33" s="134">
        <f>+F33-G33</f>
        <v/>
      </c>
      <c r="I33" s="121" t="n">
        <v>0</v>
      </c>
      <c r="J33" s="119" t="n">
        <v>0</v>
      </c>
      <c r="K33" s="137">
        <f>+I33-J33</f>
        <v/>
      </c>
    </row>
    <row r="34" ht="18" customFormat="1" customHeight="1" s="3">
      <c r="B34" s="6" t="inlineStr">
        <is>
          <t>銀行手数料</t>
        </is>
      </c>
      <c r="C34" s="118" t="n">
        <v>0</v>
      </c>
      <c r="D34" s="119" t="n">
        <v>0</v>
      </c>
      <c r="E34" s="134">
        <f>+C34-D34</f>
        <v/>
      </c>
      <c r="F34" s="121" t="n">
        <v>0</v>
      </c>
      <c r="G34" s="119" t="n">
        <v>0</v>
      </c>
      <c r="H34" s="134">
        <f>+F34-G34</f>
        <v/>
      </c>
      <c r="I34" s="121" t="n">
        <v>0</v>
      </c>
      <c r="J34" s="119" t="n">
        <v>0</v>
      </c>
      <c r="K34" s="137">
        <f>+I34-J34</f>
        <v/>
      </c>
    </row>
    <row r="35" ht="18" customFormat="1" customHeight="1" s="3">
      <c r="B35" s="6" t="inlineStr">
        <is>
          <t>継続教育</t>
        </is>
      </c>
      <c r="C35" s="118" t="n">
        <v>0</v>
      </c>
      <c r="D35" s="119" t="n">
        <v>0</v>
      </c>
      <c r="E35" s="134">
        <f>+C35-D35</f>
        <v/>
      </c>
      <c r="F35" s="121" t="n">
        <v>0</v>
      </c>
      <c r="G35" s="119" t="n">
        <v>0</v>
      </c>
      <c r="H35" s="134">
        <f>+F35-G35</f>
        <v/>
      </c>
      <c r="I35" s="121" t="n">
        <v>0</v>
      </c>
      <c r="J35" s="119" t="n">
        <v>0</v>
      </c>
      <c r="K35" s="137">
        <f>+I35-J35</f>
        <v/>
      </c>
    </row>
    <row r="36" ht="18" customFormat="1" customHeight="1" s="3">
      <c r="B36" s="6" t="inlineStr">
        <is>
          <t>会費 /サブスクリプション</t>
        </is>
      </c>
      <c r="C36" s="118" t="n">
        <v>0</v>
      </c>
      <c r="D36" s="119" t="n">
        <v>0</v>
      </c>
      <c r="E36" s="134">
        <f>+C36-D36</f>
        <v/>
      </c>
      <c r="F36" s="121" t="n">
        <v>0</v>
      </c>
      <c r="G36" s="119" t="n">
        <v>0</v>
      </c>
      <c r="H36" s="134">
        <f>+F36-G36</f>
        <v/>
      </c>
      <c r="I36" s="121" t="n">
        <v>0</v>
      </c>
      <c r="J36" s="119" t="n">
        <v>0</v>
      </c>
      <c r="K36" s="137">
        <f>+I36-J36</f>
        <v/>
      </c>
    </row>
    <row r="37" ht="18" customFormat="1" customHeight="1" s="3">
      <c r="B37" s="6" t="inlineStr">
        <is>
          <t>保険</t>
        </is>
      </c>
      <c r="C37" s="118" t="n">
        <v>0</v>
      </c>
      <c r="D37" s="119" t="n">
        <v>0</v>
      </c>
      <c r="E37" s="134">
        <f>+C37-D37</f>
        <v/>
      </c>
      <c r="F37" s="121" t="n">
        <v>0</v>
      </c>
      <c r="G37" s="119" t="n">
        <v>0</v>
      </c>
      <c r="H37" s="134">
        <f>+F37-G37</f>
        <v/>
      </c>
      <c r="I37" s="121" t="n">
        <v>0</v>
      </c>
      <c r="J37" s="119" t="n">
        <v>0</v>
      </c>
      <c r="K37" s="137">
        <f>+I37-J37</f>
        <v/>
      </c>
    </row>
    <row r="38" ht="18" customFormat="1" customHeight="1" s="3">
      <c r="B38" s="6" t="inlineStr">
        <is>
          <t>インターネット</t>
        </is>
      </c>
      <c r="C38" s="118" t="n">
        <v>0</v>
      </c>
      <c r="D38" s="119" t="n">
        <v>0</v>
      </c>
      <c r="E38" s="134">
        <f>+C38-D38</f>
        <v/>
      </c>
      <c r="F38" s="121" t="n">
        <v>0</v>
      </c>
      <c r="G38" s="119" t="n">
        <v>0</v>
      </c>
      <c r="H38" s="134">
        <f>+F38-G38</f>
        <v/>
      </c>
      <c r="I38" s="121" t="n">
        <v>0</v>
      </c>
      <c r="J38" s="119" t="n">
        <v>0</v>
      </c>
      <c r="K38" s="137">
        <f>+I38-J38</f>
        <v/>
      </c>
    </row>
    <row r="39" ht="18" customFormat="1" customHeight="1" s="3">
      <c r="B39" s="6" t="inlineStr">
        <is>
          <t>ライセンス/許可</t>
        </is>
      </c>
      <c r="C39" s="118" t="n">
        <v>0</v>
      </c>
      <c r="D39" s="119" t="n">
        <v>0</v>
      </c>
      <c r="E39" s="134">
        <f>+C39-D39</f>
        <v/>
      </c>
      <c r="F39" s="121" t="n">
        <v>0</v>
      </c>
      <c r="G39" s="119" t="n">
        <v>0</v>
      </c>
      <c r="H39" s="134">
        <f>+F39-G39</f>
        <v/>
      </c>
      <c r="I39" s="121" t="n">
        <v>0</v>
      </c>
      <c r="J39" s="119" t="n">
        <v>0</v>
      </c>
      <c r="K39" s="137">
        <f>+I39-J39</f>
        <v/>
      </c>
    </row>
    <row r="40" ht="18" customFormat="1" customHeight="1" s="3">
      <c r="B40" s="6" t="inlineStr">
        <is>
          <t>食事/エンターテイメント</t>
        </is>
      </c>
      <c r="C40" s="118" t="n">
        <v>0</v>
      </c>
      <c r="D40" s="119" t="n">
        <v>0</v>
      </c>
      <c r="E40" s="134">
        <f>+C40-D40</f>
        <v/>
      </c>
      <c r="F40" s="121" t="n">
        <v>0</v>
      </c>
      <c r="G40" s="119" t="n">
        <v>0</v>
      </c>
      <c r="H40" s="134">
        <f>+F40-G40</f>
        <v/>
      </c>
      <c r="I40" s="121" t="n">
        <v>0</v>
      </c>
      <c r="J40" s="119" t="n">
        <v>0</v>
      </c>
      <c r="K40" s="137">
        <f>+I40-J40</f>
        <v/>
      </c>
    </row>
    <row r="41" ht="18" customFormat="1" customHeight="1" s="3">
      <c r="B41" s="6" t="inlineStr">
        <is>
          <t>事務用品</t>
        </is>
      </c>
      <c r="C41" s="118" t="n">
        <v>0</v>
      </c>
      <c r="D41" s="119" t="n">
        <v>0</v>
      </c>
      <c r="E41" s="134">
        <f>+C41-D41</f>
        <v/>
      </c>
      <c r="F41" s="121" t="n">
        <v>0</v>
      </c>
      <c r="G41" s="119" t="n">
        <v>0</v>
      </c>
      <c r="H41" s="134">
        <f>+F41-G41</f>
        <v/>
      </c>
      <c r="I41" s="121" t="n">
        <v>0</v>
      </c>
      <c r="J41" s="119" t="n">
        <v>0</v>
      </c>
      <c r="K41" s="137">
        <f>+I41-J41</f>
        <v/>
      </c>
    </row>
    <row r="42" ht="18" customFormat="1" customHeight="1" s="3">
      <c r="B42" s="6" t="inlineStr">
        <is>
          <t>給与処理</t>
        </is>
      </c>
      <c r="C42" s="118" t="n">
        <v>0</v>
      </c>
      <c r="D42" s="119" t="n">
        <v>0</v>
      </c>
      <c r="E42" s="134">
        <f>+C42-D42</f>
        <v/>
      </c>
      <c r="F42" s="121" t="n">
        <v>0</v>
      </c>
      <c r="G42" s="119" t="n">
        <v>0</v>
      </c>
      <c r="H42" s="134">
        <f>+F42-G42</f>
        <v/>
      </c>
      <c r="I42" s="121" t="n">
        <v>0</v>
      </c>
      <c r="J42" s="119" t="n">
        <v>0</v>
      </c>
      <c r="K42" s="137">
        <f>+I42-J42</f>
        <v/>
      </c>
    </row>
    <row r="43" ht="18" customFormat="1" customHeight="1" s="3">
      <c r="B43" s="6" t="inlineStr">
        <is>
          <t>給与税/福利厚生 - 間接</t>
        </is>
      </c>
      <c r="C43" s="118" t="n">
        <v>0</v>
      </c>
      <c r="D43" s="119" t="n">
        <v>0</v>
      </c>
      <c r="E43" s="134">
        <f>+C43-D43</f>
        <v/>
      </c>
      <c r="F43" s="121" t="n">
        <v>0</v>
      </c>
      <c r="G43" s="119" t="n">
        <v>0</v>
      </c>
      <c r="H43" s="134">
        <f>+F43-G43</f>
        <v/>
      </c>
      <c r="I43" s="121" t="n">
        <v>0</v>
      </c>
      <c r="J43" s="119" t="n">
        <v>0</v>
      </c>
      <c r="K43" s="137">
        <f>+I43-J43</f>
        <v/>
      </c>
    </row>
    <row r="44" ht="18" customFormat="1" customHeight="1" s="3">
      <c r="B44" s="6" t="inlineStr">
        <is>
          <t>送料/送料</t>
        </is>
      </c>
      <c r="C44" s="118" t="n">
        <v>0</v>
      </c>
      <c r="D44" s="119" t="n">
        <v>0</v>
      </c>
      <c r="E44" s="134">
        <f>+C44-D44</f>
        <v/>
      </c>
      <c r="F44" s="121" t="n">
        <v>0</v>
      </c>
      <c r="G44" s="119" t="n">
        <v>0</v>
      </c>
      <c r="H44" s="134">
        <f>+F44-G44</f>
        <v/>
      </c>
      <c r="I44" s="121" t="n">
        <v>0</v>
      </c>
      <c r="J44" s="119" t="n">
        <v>0</v>
      </c>
      <c r="K44" s="137">
        <f>+I44-J44</f>
        <v/>
      </c>
    </row>
    <row r="45" ht="18" customFormat="1" customHeight="1" s="3">
      <c r="B45" s="6" t="inlineStr">
        <is>
          <t>印刷</t>
        </is>
      </c>
      <c r="C45" s="118" t="n">
        <v>0</v>
      </c>
      <c r="D45" s="119" t="n">
        <v>0</v>
      </c>
      <c r="E45" s="134">
        <f>+C45-D45</f>
        <v/>
      </c>
      <c r="F45" s="121" t="n">
        <v>0</v>
      </c>
      <c r="G45" s="119" t="n">
        <v>0</v>
      </c>
      <c r="H45" s="134">
        <f>+F45-G45</f>
        <v/>
      </c>
      <c r="I45" s="121" t="n">
        <v>0</v>
      </c>
      <c r="J45" s="119" t="n">
        <v>0</v>
      </c>
      <c r="K45" s="137">
        <f>+I45-J45</f>
        <v/>
      </c>
    </row>
    <row r="46" ht="18" customFormat="1" customHeight="1" s="3">
      <c r="B46" s="6" t="inlineStr">
        <is>
          <t>プロフェッショナルサービス</t>
        </is>
      </c>
      <c r="C46" s="118" t="n">
        <v>0</v>
      </c>
      <c r="D46" s="119" t="n">
        <v>0</v>
      </c>
      <c r="E46" s="134">
        <f>+C46-D46</f>
        <v/>
      </c>
      <c r="F46" s="121" t="n">
        <v>0</v>
      </c>
      <c r="G46" s="119" t="n">
        <v>0</v>
      </c>
      <c r="H46" s="134">
        <f>+F46-G46</f>
        <v/>
      </c>
      <c r="I46" s="121" t="n">
        <v>0</v>
      </c>
      <c r="J46" s="119" t="n">
        <v>0</v>
      </c>
      <c r="K46" s="137">
        <f>+I46-J46</f>
        <v/>
      </c>
    </row>
    <row r="47" ht="18" customFormat="1" customHeight="1" s="3">
      <c r="B47" s="6" t="inlineStr">
        <is>
          <t>駐屯</t>
        </is>
      </c>
      <c r="C47" s="118" t="n">
        <v>0</v>
      </c>
      <c r="D47" s="119" t="n">
        <v>0</v>
      </c>
      <c r="E47" s="134">
        <f>+C47-D47</f>
        <v/>
      </c>
      <c r="F47" s="121" t="n">
        <v>0</v>
      </c>
      <c r="G47" s="119" t="n">
        <v>0</v>
      </c>
      <c r="H47" s="134">
        <f>+F47-G47</f>
        <v/>
      </c>
      <c r="I47" s="121" t="n">
        <v>0</v>
      </c>
      <c r="J47" s="119" t="n">
        <v>0</v>
      </c>
      <c r="K47" s="137">
        <f>+I47-J47</f>
        <v/>
      </c>
    </row>
    <row r="48" ht="18" customFormat="1" customHeight="1" s="3">
      <c r="B48" s="6" t="inlineStr">
        <is>
          <t>レンタル料金</t>
        </is>
      </c>
      <c r="C48" s="118" t="n">
        <v>0</v>
      </c>
      <c r="D48" s="119" t="n">
        <v>0</v>
      </c>
      <c r="E48" s="134">
        <f>+C48-D48</f>
        <v/>
      </c>
      <c r="F48" s="121" t="n">
        <v>0</v>
      </c>
      <c r="G48" s="119" t="n">
        <v>0</v>
      </c>
      <c r="H48" s="134">
        <f>+F48-G48</f>
        <v/>
      </c>
      <c r="I48" s="121" t="n">
        <v>0</v>
      </c>
      <c r="J48" s="119" t="n">
        <v>0</v>
      </c>
      <c r="K48" s="137">
        <f>+I48-J48</f>
        <v/>
      </c>
    </row>
    <row r="49" ht="18" customFormat="1" customHeight="1" s="3">
      <c r="B49" s="6" t="inlineStr">
        <is>
          <t>給与 - 間接</t>
        </is>
      </c>
      <c r="C49" s="118" t="n">
        <v>0</v>
      </c>
      <c r="D49" s="119" t="n">
        <v>0</v>
      </c>
      <c r="E49" s="134">
        <f>+C49-D49</f>
        <v/>
      </c>
      <c r="F49" s="121" t="n">
        <v>0</v>
      </c>
      <c r="G49" s="119" t="n">
        <v>0</v>
      </c>
      <c r="H49" s="134">
        <f>+F49-G49</f>
        <v/>
      </c>
      <c r="I49" s="121" t="n">
        <v>0</v>
      </c>
      <c r="J49" s="119" t="n">
        <v>0</v>
      </c>
      <c r="K49" s="137">
        <f>+I49-J49</f>
        <v/>
      </c>
    </row>
    <row r="50" ht="18" customFormat="1" customHeight="1" s="3">
      <c r="B50" s="6" t="inlineStr">
        <is>
          <t>下請け 業者</t>
        </is>
      </c>
      <c r="C50" s="118" t="n">
        <v>0</v>
      </c>
      <c r="D50" s="119" t="n">
        <v>0</v>
      </c>
      <c r="E50" s="134">
        <f>+C50-D50</f>
        <v/>
      </c>
      <c r="F50" s="121" t="n">
        <v>0</v>
      </c>
      <c r="G50" s="119" t="n">
        <v>0</v>
      </c>
      <c r="H50" s="134">
        <f>+F50-G50</f>
        <v/>
      </c>
      <c r="I50" s="121" t="n">
        <v>0</v>
      </c>
      <c r="J50" s="119" t="n">
        <v>0</v>
      </c>
      <c r="K50" s="137">
        <f>+I50-J50</f>
        <v/>
      </c>
    </row>
    <row r="51" ht="18" customFormat="1" customHeight="1" s="3">
      <c r="B51" s="6" t="inlineStr">
        <is>
          <t>電話</t>
        </is>
      </c>
      <c r="C51" s="118" t="n">
        <v>0</v>
      </c>
      <c r="D51" s="119" t="n">
        <v>0</v>
      </c>
      <c r="E51" s="134">
        <f>+C51-D51</f>
        <v/>
      </c>
      <c r="F51" s="121" t="n">
        <v>0</v>
      </c>
      <c r="G51" s="119" t="n">
        <v>0</v>
      </c>
      <c r="H51" s="134">
        <f>+F51-G51</f>
        <v/>
      </c>
      <c r="I51" s="121" t="n">
        <v>0</v>
      </c>
      <c r="J51" s="119" t="n">
        <v>0</v>
      </c>
      <c r="K51" s="137">
        <f>+I51-J51</f>
        <v/>
      </c>
    </row>
    <row r="52" ht="18" customFormat="1" customHeight="1" s="3">
      <c r="B52" s="6" t="inlineStr">
        <is>
          <t>運輸</t>
        </is>
      </c>
      <c r="C52" s="118" t="n">
        <v>0</v>
      </c>
      <c r="D52" s="119" t="n">
        <v>0</v>
      </c>
      <c r="E52" s="134">
        <f>+C52-D52</f>
        <v/>
      </c>
      <c r="F52" s="121" t="n">
        <v>0</v>
      </c>
      <c r="G52" s="119" t="n">
        <v>0</v>
      </c>
      <c r="H52" s="134">
        <f>+F52-G52</f>
        <v/>
      </c>
      <c r="I52" s="121" t="n">
        <v>0</v>
      </c>
      <c r="J52" s="119" t="n">
        <v>0</v>
      </c>
      <c r="K52" s="137">
        <f>+I52-J52</f>
        <v/>
      </c>
    </row>
    <row r="53" ht="18" customFormat="1" customHeight="1" s="3">
      <c r="B53" s="6" t="inlineStr">
        <is>
          <t>旅行</t>
        </is>
      </c>
      <c r="C53" s="118" t="n">
        <v>0</v>
      </c>
      <c r="D53" s="119" t="n">
        <v>0</v>
      </c>
      <c r="E53" s="134">
        <f>+C53-D53</f>
        <v/>
      </c>
      <c r="F53" s="121" t="n">
        <v>0</v>
      </c>
      <c r="G53" s="119" t="n">
        <v>0</v>
      </c>
      <c r="H53" s="134">
        <f>+F53-G53</f>
        <v/>
      </c>
      <c r="I53" s="121" t="n">
        <v>0</v>
      </c>
      <c r="J53" s="119" t="n">
        <v>0</v>
      </c>
      <c r="K53" s="137">
        <f>+I53-J53</f>
        <v/>
      </c>
    </row>
    <row r="54" ht="18" customFormat="1" customHeight="1" s="3">
      <c r="B54" s="6" t="inlineStr">
        <is>
          <t>ユーティリティ</t>
        </is>
      </c>
      <c r="C54" s="118" t="n">
        <v>0</v>
      </c>
      <c r="D54" s="119" t="n">
        <v>0</v>
      </c>
      <c r="E54" s="134">
        <f>+C54-D54</f>
        <v/>
      </c>
      <c r="F54" s="121" t="n">
        <v>0</v>
      </c>
      <c r="G54" s="119" t="n">
        <v>0</v>
      </c>
      <c r="H54" s="134">
        <f>+F54-G54</f>
        <v/>
      </c>
      <c r="I54" s="121" t="n">
        <v>0</v>
      </c>
      <c r="J54" s="119" t="n">
        <v>0</v>
      </c>
      <c r="K54" s="137">
        <f>+I54-J54</f>
        <v/>
      </c>
    </row>
    <row r="55" ht="18" customFormat="1" customHeight="1" s="3">
      <c r="B55" s="6" t="inlineStr">
        <is>
          <t>ウェブ開発</t>
        </is>
      </c>
      <c r="C55" s="118" t="n">
        <v>0</v>
      </c>
      <c r="D55" s="119" t="n">
        <v>0</v>
      </c>
      <c r="E55" s="134">
        <f>+C55-D55</f>
        <v/>
      </c>
      <c r="F55" s="121" t="n">
        <v>0</v>
      </c>
      <c r="G55" s="119" t="n">
        <v>0</v>
      </c>
      <c r="H55" s="134">
        <f>+F55-G55</f>
        <v/>
      </c>
      <c r="I55" s="121" t="n">
        <v>0</v>
      </c>
      <c r="J55" s="119" t="n">
        <v>0</v>
      </c>
      <c r="K55" s="137">
        <f>+I55-J55</f>
        <v/>
      </c>
    </row>
    <row r="56" ht="18" customFormat="1" customHeight="1" s="3">
      <c r="B56" s="6" t="inlineStr">
        <is>
          <t>WEB ドメインとホスティング</t>
        </is>
      </c>
      <c r="C56" s="118" t="n">
        <v>0</v>
      </c>
      <c r="D56" s="119" t="n">
        <v>0</v>
      </c>
      <c r="E56" s="134">
        <f>+C56-D56</f>
        <v/>
      </c>
      <c r="F56" s="121" t="n">
        <v>0</v>
      </c>
      <c r="G56" s="119" t="n">
        <v>0</v>
      </c>
      <c r="H56" s="134">
        <f>+F56-G56</f>
        <v/>
      </c>
      <c r="I56" s="121" t="n">
        <v>0</v>
      </c>
      <c r="J56" s="119" t="n">
        <v>0</v>
      </c>
      <c r="K56" s="137">
        <f>+I56-J56</f>
        <v/>
      </c>
    </row>
    <row r="57" ht="18" customFormat="1" customHeight="1" s="3">
      <c r="B57" s="6" t="inlineStr">
        <is>
          <t>他</t>
        </is>
      </c>
      <c r="C57" s="118" t="n">
        <v>0</v>
      </c>
      <c r="D57" s="119" t="n">
        <v>0</v>
      </c>
      <c r="E57" s="134">
        <f>+C57-D57</f>
        <v/>
      </c>
      <c r="F57" s="121" t="n">
        <v>0</v>
      </c>
      <c r="G57" s="119" t="n">
        <v>0</v>
      </c>
      <c r="H57" s="134">
        <f>+F57-G57</f>
        <v/>
      </c>
      <c r="I57" s="121" t="n">
        <v>0</v>
      </c>
      <c r="J57" s="119" t="n">
        <v>0</v>
      </c>
      <c r="K57" s="137">
        <f>+I57-J57</f>
        <v/>
      </c>
    </row>
    <row r="58" ht="18" customFormat="1" customHeight="1" s="3">
      <c r="B58" s="6" t="inlineStr">
        <is>
          <t>他</t>
        </is>
      </c>
      <c r="C58" s="118" t="n">
        <v>0</v>
      </c>
      <c r="D58" s="119" t="n">
        <v>0</v>
      </c>
      <c r="E58" s="134">
        <f>+C58-D58</f>
        <v/>
      </c>
      <c r="F58" s="121" t="n">
        <v>0</v>
      </c>
      <c r="G58" s="119" t="n">
        <v>0</v>
      </c>
      <c r="H58" s="134">
        <f>+F58-G58</f>
        <v/>
      </c>
      <c r="I58" s="121" t="n">
        <v>0</v>
      </c>
      <c r="J58" s="119" t="n">
        <v>0</v>
      </c>
      <c r="K58" s="137">
        <f>+I58-J58</f>
        <v/>
      </c>
    </row>
    <row r="59" ht="18" customFormat="1" customHeight="1" s="3" thickBot="1">
      <c r="B59" s="8" t="inlineStr">
        <is>
          <t>他</t>
        </is>
      </c>
      <c r="C59" s="123" t="n">
        <v>0</v>
      </c>
      <c r="D59" s="124" t="n">
        <v>0</v>
      </c>
      <c r="E59" s="138">
        <f>+C59-D59</f>
        <v/>
      </c>
      <c r="F59" s="126" t="n">
        <v>0</v>
      </c>
      <c r="G59" s="124" t="n">
        <v>0</v>
      </c>
      <c r="H59" s="138">
        <f>+F59-G59</f>
        <v/>
      </c>
      <c r="I59" s="126" t="n">
        <v>0</v>
      </c>
      <c r="J59" s="124" t="n">
        <v>0</v>
      </c>
      <c r="K59" s="139">
        <f>+I59-J59</f>
        <v/>
      </c>
    </row>
    <row r="60" ht="23" customFormat="1" customHeight="1" s="3" thickTop="1">
      <c r="B60" s="9" t="inlineStr">
        <is>
          <t>営業費用合計</t>
        </is>
      </c>
      <c r="C60" s="140">
        <f>SUM(C32:C59)</f>
        <v/>
      </c>
      <c r="D60" s="141">
        <f>SUM(D32:D59)</f>
        <v/>
      </c>
      <c r="E60" s="142">
        <f>+C60-D60</f>
        <v/>
      </c>
      <c r="F60" s="143">
        <f>SUM(F32:F59)</f>
        <v/>
      </c>
      <c r="G60" s="141">
        <f>SUM(G32:G59)</f>
        <v/>
      </c>
      <c r="H60" s="142">
        <f>+F60-G60</f>
        <v/>
      </c>
      <c r="I60" s="143">
        <f>SUM(I32:I59)</f>
        <v/>
      </c>
      <c r="J60" s="141">
        <f>SUM(J32:J59)</f>
        <v/>
      </c>
      <c r="K60" s="144">
        <f>+I60-J60</f>
        <v/>
      </c>
    </row>
    <row r="61" ht="11" customHeight="1">
      <c r="B61" s="17" t="n"/>
      <c r="C61" s="15" t="n"/>
      <c r="D61" s="15" t="n"/>
      <c r="E61" s="16" t="n"/>
      <c r="F61" s="15" t="n"/>
      <c r="G61" s="15" t="n"/>
      <c r="H61" s="16" t="n"/>
      <c r="I61" s="15" t="n"/>
      <c r="J61" s="15" t="n"/>
      <c r="K61" s="16" t="n"/>
    </row>
    <row r="62" ht="18" customFormat="1" customHeight="1" s="3">
      <c r="B62" s="89" t="inlineStr">
        <is>
          <t>( – ) 追加費用</t>
        </is>
      </c>
      <c r="C62" s="112" t="n"/>
      <c r="D62" s="112" t="n"/>
      <c r="E62" s="112" t="n"/>
      <c r="F62" s="90" t="n"/>
      <c r="G62" s="90" t="n"/>
      <c r="H62" s="90" t="n"/>
      <c r="I62" s="90" t="n"/>
      <c r="J62" s="90" t="n"/>
      <c r="K62" s="45" t="n"/>
    </row>
    <row r="63" ht="18" customFormat="1" customHeight="1" s="3">
      <c r="B63" s="34" t="inlineStr">
        <is>
          <t>所有者への現金支払</t>
        </is>
      </c>
      <c r="C63" s="113" t="n">
        <v>0</v>
      </c>
      <c r="D63" s="114" t="n">
        <v>0</v>
      </c>
      <c r="E63" s="135">
        <f>+C63-D63</f>
        <v/>
      </c>
      <c r="F63" s="116" t="n">
        <v>0</v>
      </c>
      <c r="G63" s="114" t="n">
        <v>0</v>
      </c>
      <c r="H63" s="135">
        <f>+F63-G63</f>
        <v/>
      </c>
      <c r="I63" s="116" t="n">
        <v>0</v>
      </c>
      <c r="J63" s="114" t="n">
        <v>0</v>
      </c>
      <c r="K63" s="145">
        <f>+I63-J63</f>
        <v/>
      </c>
    </row>
    <row r="64" ht="18" customFormat="1" customHeight="1" s="3">
      <c r="B64" s="6" t="inlineStr">
        <is>
          <t>慈善寄付</t>
        </is>
      </c>
      <c r="C64" s="118" t="n">
        <v>0</v>
      </c>
      <c r="D64" s="119" t="n">
        <v>0</v>
      </c>
      <c r="E64" s="134">
        <f>+C64-D64</f>
        <v/>
      </c>
      <c r="F64" s="121" t="n">
        <v>0</v>
      </c>
      <c r="G64" s="119" t="n">
        <v>0</v>
      </c>
      <c r="H64" s="134">
        <f>+F64-G64</f>
        <v/>
      </c>
      <c r="I64" s="121" t="n">
        <v>0</v>
      </c>
      <c r="J64" s="119" t="n">
        <v>0</v>
      </c>
      <c r="K64" s="137">
        <f>+I64-J64</f>
        <v/>
      </c>
    </row>
    <row r="65" ht="18" customFormat="1" customHeight="1" s="3">
      <c r="B65" s="6" t="inlineStr">
        <is>
          <t>利息</t>
        </is>
      </c>
      <c r="C65" s="118" t="n">
        <v>0</v>
      </c>
      <c r="D65" s="119" t="n">
        <v>0</v>
      </c>
      <c r="E65" s="134">
        <f>+C65-D65</f>
        <v/>
      </c>
      <c r="F65" s="121" t="n">
        <v>0</v>
      </c>
      <c r="G65" s="119" t="n">
        <v>0</v>
      </c>
      <c r="H65" s="134">
        <f>+F65-G65</f>
        <v/>
      </c>
      <c r="I65" s="121" t="n">
        <v>0</v>
      </c>
      <c r="J65" s="119" t="n">
        <v>0</v>
      </c>
      <c r="K65" s="137">
        <f>+I65-J65</f>
        <v/>
      </c>
    </row>
    <row r="66" ht="18" customFormat="1" customHeight="1" s="3">
      <c r="B66" s="6" t="inlineStr">
        <is>
          <t>所得税費用</t>
        </is>
      </c>
      <c r="C66" s="118" t="n">
        <v>0</v>
      </c>
      <c r="D66" s="119" t="n">
        <v>0</v>
      </c>
      <c r="E66" s="134">
        <f>+C66-D66</f>
        <v/>
      </c>
      <c r="F66" s="121" t="n">
        <v>0</v>
      </c>
      <c r="G66" s="119" t="n">
        <v>0</v>
      </c>
      <c r="H66" s="134">
        <f>+F66-G66</f>
        <v/>
      </c>
      <c r="I66" s="121" t="n">
        <v>0</v>
      </c>
      <c r="J66" s="119" t="n">
        <v>0</v>
      </c>
      <c r="K66" s="137">
        <f>+I66-J66</f>
        <v/>
      </c>
    </row>
    <row r="67" ht="18" customFormat="1" customHeight="1" s="3">
      <c r="B67" s="6" t="inlineStr">
        <is>
          <t>他</t>
        </is>
      </c>
      <c r="C67" s="118" t="n">
        <v>0</v>
      </c>
      <c r="D67" s="119" t="n">
        <v>0</v>
      </c>
      <c r="E67" s="134">
        <f>+C67-D67</f>
        <v/>
      </c>
      <c r="F67" s="121" t="n">
        <v>0</v>
      </c>
      <c r="G67" s="119" t="n">
        <v>0</v>
      </c>
      <c r="H67" s="134">
        <f>+F67-G67</f>
        <v/>
      </c>
      <c r="I67" s="121" t="n">
        <v>0</v>
      </c>
      <c r="J67" s="119" t="n">
        <v>0</v>
      </c>
      <c r="K67" s="137">
        <f>+I67-J67</f>
        <v/>
      </c>
    </row>
    <row r="68" ht="18" customFormat="1" customHeight="1" s="3">
      <c r="B68" s="6" t="inlineStr">
        <is>
          <t>他</t>
        </is>
      </c>
      <c r="C68" s="118" t="n">
        <v>0</v>
      </c>
      <c r="D68" s="119" t="n">
        <v>0</v>
      </c>
      <c r="E68" s="134">
        <f>+C68-D68</f>
        <v/>
      </c>
      <c r="F68" s="121" t="n">
        <v>0</v>
      </c>
      <c r="G68" s="119" t="n">
        <v>0</v>
      </c>
      <c r="H68" s="134">
        <f>+F68-G68</f>
        <v/>
      </c>
      <c r="I68" s="121" t="n">
        <v>0</v>
      </c>
      <c r="J68" s="119" t="n">
        <v>0</v>
      </c>
      <c r="K68" s="137">
        <f>+I68-J68</f>
        <v/>
      </c>
    </row>
    <row r="69" ht="18" customFormat="1" customHeight="1" s="3" thickBot="1">
      <c r="B69" s="8" t="inlineStr">
        <is>
          <t>他</t>
        </is>
      </c>
      <c r="C69" s="123" t="n">
        <v>0</v>
      </c>
      <c r="D69" s="124" t="n">
        <v>0</v>
      </c>
      <c r="E69" s="138">
        <f>+C69-D69</f>
        <v/>
      </c>
      <c r="F69" s="126" t="n">
        <v>0</v>
      </c>
      <c r="G69" s="124" t="n">
        <v>0</v>
      </c>
      <c r="H69" s="138">
        <f>+F69-G69</f>
        <v/>
      </c>
      <c r="I69" s="126" t="n">
        <v>0</v>
      </c>
      <c r="J69" s="124" t="n">
        <v>0</v>
      </c>
      <c r="K69" s="139">
        <f>+I69-J69</f>
        <v/>
      </c>
    </row>
    <row r="70" ht="23" customFormat="1" customHeight="1" s="3" thickTop="1">
      <c r="B70" s="9" t="inlineStr">
        <is>
          <t>追加費用合計</t>
        </is>
      </c>
      <c r="C70" s="140">
        <f>SUM(C61:C67)</f>
        <v/>
      </c>
      <c r="D70" s="141">
        <f>SUM(D61:D67)</f>
        <v/>
      </c>
      <c r="E70" s="142">
        <f>+C70-D70</f>
        <v/>
      </c>
      <c r="F70" s="143">
        <f>SUM(F61:F67)</f>
        <v/>
      </c>
      <c r="G70" s="141">
        <f>SUM(G61:G67)</f>
        <v/>
      </c>
      <c r="H70" s="142">
        <f>+F70-G70</f>
        <v/>
      </c>
      <c r="I70" s="143">
        <f>SUM(I61:I67)</f>
        <v/>
      </c>
      <c r="J70" s="141">
        <f>SUM(J61:J67)</f>
        <v/>
      </c>
      <c r="K70" s="144">
        <f>+I70-J70</f>
        <v/>
      </c>
    </row>
    <row r="71" ht="11" customHeight="1">
      <c r="B71" s="17" t="n"/>
      <c r="C71" s="15" t="n"/>
      <c r="D71" s="15" t="n"/>
      <c r="E71" s="16" t="n"/>
      <c r="F71" s="15" t="n"/>
      <c r="G71" s="15" t="n"/>
      <c r="H71" s="16" t="n"/>
      <c r="I71" s="15" t="n"/>
      <c r="J71" s="15" t="n"/>
      <c r="K71" s="16" t="n"/>
    </row>
    <row r="72" ht="40" customFormat="1" customHeight="1" s="14">
      <c r="B72" s="11" t="inlineStr">
        <is>
          <t>現金支払合計</t>
        </is>
      </c>
      <c r="C72" s="146">
        <f>SUM(C29,C60,C70)</f>
        <v/>
      </c>
      <c r="D72" s="147">
        <f>SUM(D29,D60,D70)</f>
        <v/>
      </c>
      <c r="E72" s="148">
        <f>+C72-D72</f>
        <v/>
      </c>
      <c r="F72" s="146">
        <f>SUM(F29,F60,F70)</f>
        <v/>
      </c>
      <c r="G72" s="147">
        <f>SUM(G29,G60,G70)</f>
        <v/>
      </c>
      <c r="H72" s="148">
        <f>+F72-G72</f>
        <v/>
      </c>
      <c r="I72" s="146">
        <f>SUM(I29,I60,I70)</f>
        <v/>
      </c>
      <c r="J72" s="147">
        <f>SUM(J29,J60,J70)</f>
        <v/>
      </c>
      <c r="K72" s="149">
        <f>+I72-J72</f>
        <v/>
      </c>
    </row>
    <row r="73" ht="11" customHeight="1">
      <c r="B73" s="17" t="n"/>
      <c r="C73" s="15" t="n"/>
      <c r="D73" s="15" t="n"/>
      <c r="E73" s="16" t="n"/>
      <c r="F73" s="15" t="n"/>
      <c r="G73" s="15" t="n"/>
      <c r="H73" s="16" t="n"/>
      <c r="I73" s="15" t="n"/>
      <c r="J73" s="15" t="n"/>
      <c r="K73" s="16" t="n"/>
    </row>
    <row r="74" ht="40" customFormat="1" customHeight="1" s="14">
      <c r="B74" s="7" t="inlineStr">
        <is>
          <t>純現金変動
 (現金領収書 - 現金支払い)</t>
        </is>
      </c>
      <c r="C74" s="150">
        <f>C18-C72</f>
        <v/>
      </c>
      <c r="D74" s="151">
        <f>D18-D72</f>
        <v/>
      </c>
      <c r="E74" s="152">
        <f>+C74-D74</f>
        <v/>
      </c>
      <c r="F74" s="150">
        <f>F18-F72</f>
        <v/>
      </c>
      <c r="G74" s="151">
        <f>G18-G72</f>
        <v/>
      </c>
      <c r="H74" s="152">
        <f>+F74-G74</f>
        <v/>
      </c>
      <c r="I74" s="150">
        <f>I18-I72</f>
        <v/>
      </c>
      <c r="J74" s="151">
        <f>J18-J72</f>
        <v/>
      </c>
      <c r="K74" s="153">
        <f>+I74-J74</f>
        <v/>
      </c>
    </row>
    <row r="75" ht="11" customHeight="1">
      <c r="B75" s="17" t="n"/>
      <c r="C75" s="15" t="n"/>
      <c r="D75" s="15" t="n"/>
      <c r="E75" s="16" t="n"/>
      <c r="F75" s="15" t="n"/>
      <c r="G75" s="15" t="n"/>
      <c r="H75" s="16" t="n"/>
      <c r="I75" s="15" t="n"/>
      <c r="J75" s="15" t="n"/>
      <c r="K75" s="16" t="n"/>
    </row>
    <row r="76" ht="40" customFormat="1" customHeight="1" s="14">
      <c r="B76" s="12" t="inlineStr">
        <is>
          <t>月末現金ポジション
 (現金手持ち+現金領収書 - 現金支払い)</t>
        </is>
      </c>
      <c r="C76" s="154">
        <f>SUM(C6,C18)-C72</f>
        <v/>
      </c>
      <c r="D76" s="155">
        <f>SUM(D6,D18)-D72</f>
        <v/>
      </c>
      <c r="E76" s="156">
        <f>+C76-D76</f>
        <v/>
      </c>
      <c r="F76" s="154">
        <f>SUM(F6,F18)-F72</f>
        <v/>
      </c>
      <c r="G76" s="155">
        <f>SUM(G6,G18)-G72</f>
        <v/>
      </c>
      <c r="H76" s="156">
        <f>+F76-G76</f>
        <v/>
      </c>
      <c r="I76" s="154">
        <f>SUM(I6,I18)-I72</f>
        <v/>
      </c>
      <c r="J76" s="155">
        <f>SUM(J6,J18)-J72</f>
        <v/>
      </c>
      <c r="K76" s="157">
        <f>+I76-J76</f>
        <v/>
      </c>
    </row>
    <row r="77" ht="11" customHeight="1">
      <c r="B77" s="17" t="n"/>
      <c r="C77" s="17" t="n"/>
      <c r="D77" s="17" t="n"/>
      <c r="F77" s="17" t="n"/>
      <c r="G77" s="17" t="n"/>
      <c r="I77" s="17" t="n"/>
      <c r="J77" s="17" t="n"/>
    </row>
    <row r="78" ht="50" customHeight="1">
      <c r="B78" s="158" t="inlineStr">
        <is>
          <t>SMARTSHEETで作成するには、ここをクリックしてください</t>
        </is>
      </c>
    </row>
    <row r="79" ht="18" customHeight="1"/>
    <row r="80" ht="18" customHeight="1"/>
    <row r="81" ht="18" customHeight="1"/>
    <row r="82" ht="18" customHeight="1"/>
  </sheetData>
  <mergeCells count="9">
    <mergeCell ref="B78:K78"/>
    <mergeCell ref="I3:K3"/>
    <mergeCell ref="B62:E62"/>
    <mergeCell ref="B21:E21"/>
    <mergeCell ref="B31:E31"/>
    <mergeCell ref="B20:E20"/>
    <mergeCell ref="B8:E8"/>
    <mergeCell ref="C3:E3"/>
    <mergeCell ref="F3:H3"/>
  </mergeCells>
  <hyperlinks>
    <hyperlink xmlns:r="http://schemas.openxmlformats.org/officeDocument/2006/relationships" ref="B78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01" min="1" max="1"/>
    <col width="88.33203125" customWidth="1" style="101" min="2" max="2"/>
    <col width="10.83203125" customWidth="1" style="101" min="3" max="16384"/>
  </cols>
  <sheetData>
    <row r="1"/>
    <row r="2" ht="93" customHeight="1">
      <c r="B2" s="10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2020-07-23T21:56:36Z</dcterms:modified>
  <cp:lastModifiedBy>ragaz</cp:lastModifiedBy>
</cp:coreProperties>
</file>